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urd\Documents\Bowling\NBF\Seriekomite\2025-2026\"/>
    </mc:Choice>
  </mc:AlternateContent>
  <xr:revisionPtr revIDLastSave="0" documentId="13_ncr:1_{9CB1907A-E68D-4FA4-92FA-DDEC5D81C2C1}" xr6:coauthVersionLast="47" xr6:coauthVersionMax="47" xr10:uidLastSave="{00000000-0000-0000-0000-000000000000}"/>
  <bookViews>
    <workbookView xWindow="2844" yWindow="0" windowWidth="20280" windowHeight="12336" xr2:uid="{00000000-000D-0000-FFFF-FFFF00000000}"/>
  </bookViews>
  <sheets>
    <sheet name="Elite" sheetId="5" r:id="rId1"/>
    <sheet name="Dameliga" sheetId="15" r:id="rId2"/>
    <sheet name="1div" sheetId="6" r:id="rId3"/>
    <sheet name="2divA" sheetId="1" r:id="rId4"/>
    <sheet name="2divB" sheetId="2" r:id="rId5"/>
    <sheet name="2divC" sheetId="3" r:id="rId6"/>
    <sheet name="3divNN" sheetId="8" r:id="rId7"/>
    <sheet name="3divMNA" sheetId="9" r:id="rId8"/>
    <sheet name="3divMNB" sheetId="10" r:id="rId9"/>
    <sheet name="3divSV" sheetId="4" r:id="rId10"/>
    <sheet name="3divØ1A" sheetId="11" r:id="rId11"/>
    <sheet name="3divØ1B" sheetId="12" r:id="rId12"/>
    <sheet name="3divØ2" sheetId="13" r:id="rId13"/>
    <sheet name="3divØ3" sheetId="14" r:id="rId14"/>
    <sheet name="Hallskjema" sheetId="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5" l="1"/>
  <c r="P26" i="5"/>
  <c r="R26" i="5" s="1"/>
  <c r="Q25" i="5"/>
  <c r="P25" i="5"/>
  <c r="R25" i="5" s="1"/>
  <c r="Q24" i="5"/>
  <c r="P24" i="5"/>
  <c r="R24" i="5" s="1"/>
  <c r="Q23" i="5"/>
  <c r="P23" i="5"/>
  <c r="R23" i="5" s="1"/>
  <c r="R22" i="5"/>
  <c r="Q22" i="5"/>
  <c r="P22" i="5"/>
  <c r="R21" i="5"/>
  <c r="Q21" i="5"/>
  <c r="P21" i="5"/>
  <c r="Q20" i="5"/>
  <c r="P20" i="5"/>
  <c r="R20" i="5" s="1"/>
  <c r="Q19" i="5"/>
  <c r="P19" i="5"/>
  <c r="R19" i="5" s="1"/>
  <c r="Q18" i="5"/>
  <c r="P18" i="5"/>
  <c r="R18" i="5" s="1"/>
  <c r="Q17" i="5"/>
  <c r="Q27" i="5" s="1"/>
  <c r="P17" i="5"/>
  <c r="P27" i="5" s="1"/>
  <c r="Q12" i="5"/>
  <c r="P12" i="5"/>
  <c r="R12" i="5" s="1"/>
  <c r="Q11" i="5"/>
  <c r="P11" i="5"/>
  <c r="R11" i="5" s="1"/>
  <c r="Q10" i="5"/>
  <c r="P10" i="5"/>
  <c r="R10" i="5" s="1"/>
  <c r="Q9" i="5"/>
  <c r="P9" i="5"/>
  <c r="R9" i="5" s="1"/>
  <c r="Q8" i="5"/>
  <c r="P8" i="5"/>
  <c r="R8" i="5" s="1"/>
  <c r="Q7" i="5"/>
  <c r="P7" i="5"/>
  <c r="R7" i="5" s="1"/>
  <c r="Q6" i="5"/>
  <c r="P6" i="5"/>
  <c r="R6" i="5" s="1"/>
  <c r="Q5" i="5"/>
  <c r="P5" i="5"/>
  <c r="R5" i="5" s="1"/>
  <c r="Q4" i="5"/>
  <c r="P4" i="5"/>
  <c r="R4" i="5" s="1"/>
  <c r="Q3" i="5"/>
  <c r="Q13" i="5" s="1"/>
  <c r="P3" i="5"/>
  <c r="P13" i="5" s="1"/>
  <c r="P29" i="5" l="1"/>
  <c r="Q29" i="5"/>
  <c r="R17" i="5"/>
  <c r="R27" i="5" s="1"/>
  <c r="R3" i="5"/>
  <c r="R13" i="5" s="1"/>
  <c r="R29" i="5" s="1"/>
  <c r="BA46" i="7" l="1"/>
  <c r="AV46" i="7"/>
  <c r="AQ46" i="7"/>
  <c r="AL46" i="7"/>
  <c r="AG46" i="7"/>
  <c r="AB46" i="7"/>
  <c r="W46" i="7"/>
  <c r="R46" i="7"/>
  <c r="M46" i="7"/>
  <c r="BD44" i="7"/>
  <c r="BC44" i="7"/>
  <c r="AY44" i="7"/>
  <c r="AX44" i="7"/>
  <c r="AT44" i="7"/>
  <c r="AS44" i="7"/>
  <c r="AO44" i="7"/>
  <c r="AN44" i="7"/>
  <c r="AJ44" i="7"/>
  <c r="AI44" i="7"/>
  <c r="AE44" i="7"/>
  <c r="P44" i="7"/>
  <c r="O44" i="7"/>
  <c r="AD44" i="7"/>
  <c r="Z44" i="7"/>
  <c r="Y44" i="7"/>
  <c r="T44" i="7"/>
  <c r="J44" i="7"/>
  <c r="E44" i="7"/>
  <c r="BH44" i="7"/>
  <c r="BG44" i="7"/>
  <c r="BF44" i="7"/>
  <c r="BE44" i="7"/>
  <c r="BB44" i="7"/>
  <c r="BA44" i="7"/>
  <c r="AZ44" i="7"/>
  <c r="AW44" i="7"/>
  <c r="AV44" i="7"/>
  <c r="AU44" i="7"/>
  <c r="AR44" i="7"/>
  <c r="AQ44" i="7"/>
  <c r="AP44" i="7"/>
  <c r="AM44" i="7"/>
  <c r="AL44" i="7"/>
  <c r="AK44" i="7"/>
  <c r="AH44" i="7"/>
  <c r="AG44" i="7"/>
  <c r="AF44" i="7"/>
  <c r="AC44" i="7"/>
  <c r="AB44" i="7"/>
  <c r="AA44" i="7"/>
  <c r="X44" i="7"/>
  <c r="W44" i="7"/>
  <c r="V44" i="7"/>
  <c r="U44" i="7"/>
  <c r="S44" i="7"/>
  <c r="R44" i="7"/>
  <c r="Q44" i="7"/>
  <c r="N44" i="7"/>
  <c r="M44" i="7"/>
  <c r="L44" i="7"/>
  <c r="K44" i="7"/>
  <c r="I44" i="7"/>
  <c r="H44" i="7"/>
  <c r="G44" i="7"/>
  <c r="F44" i="7"/>
  <c r="D44" i="7"/>
  <c r="C44" i="7"/>
  <c r="B44" i="7"/>
  <c r="BJ43" i="7"/>
  <c r="BJ42" i="7"/>
  <c r="BJ41" i="7"/>
  <c r="BJ40" i="7"/>
  <c r="BJ39" i="7"/>
  <c r="BJ38" i="7"/>
  <c r="BJ37" i="7"/>
  <c r="BJ36" i="7"/>
  <c r="BJ35" i="7"/>
  <c r="BJ34" i="7"/>
  <c r="BJ33" i="7"/>
  <c r="BJ32" i="7"/>
  <c r="BJ31" i="7"/>
  <c r="BJ30" i="7"/>
  <c r="BJ29" i="7"/>
  <c r="BJ28" i="7"/>
  <c r="BJ27" i="7"/>
  <c r="BJ26" i="7"/>
  <c r="BJ25" i="7"/>
  <c r="BJ24" i="7"/>
  <c r="BJ23" i="7"/>
  <c r="BJ22" i="7"/>
  <c r="BJ21" i="7"/>
  <c r="BJ20" i="7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5" i="7"/>
  <c r="BJ4" i="7"/>
  <c r="BJ3" i="7"/>
  <c r="Q27" i="14"/>
  <c r="P27" i="14"/>
  <c r="O27" i="14"/>
  <c r="Q25" i="14"/>
  <c r="P25" i="14"/>
  <c r="O25" i="14"/>
  <c r="P24" i="14"/>
  <c r="P23" i="14"/>
  <c r="P22" i="14"/>
  <c r="P21" i="14"/>
  <c r="P20" i="14"/>
  <c r="P19" i="14"/>
  <c r="P18" i="14"/>
  <c r="P17" i="14"/>
  <c r="P16" i="14"/>
  <c r="O24" i="14"/>
  <c r="O23" i="14"/>
  <c r="O22" i="14"/>
  <c r="O21" i="14"/>
  <c r="O20" i="14"/>
  <c r="O19" i="14"/>
  <c r="O18" i="14"/>
  <c r="O17" i="14"/>
  <c r="O16" i="14"/>
  <c r="O11" i="14"/>
  <c r="O10" i="14"/>
  <c r="O9" i="14"/>
  <c r="O8" i="14"/>
  <c r="O7" i="14"/>
  <c r="O6" i="14"/>
  <c r="O5" i="14"/>
  <c r="O4" i="14"/>
  <c r="O3" i="14"/>
  <c r="O12" i="14" s="1"/>
  <c r="Q14" i="13"/>
  <c r="P27" i="13"/>
  <c r="P26" i="13"/>
  <c r="P25" i="13"/>
  <c r="P24" i="13"/>
  <c r="P23" i="13"/>
  <c r="P22" i="13"/>
  <c r="P21" i="13"/>
  <c r="P20" i="13"/>
  <c r="P19" i="13"/>
  <c r="P18" i="13"/>
  <c r="O27" i="13"/>
  <c r="O26" i="13"/>
  <c r="O25" i="13"/>
  <c r="O24" i="13"/>
  <c r="O23" i="13"/>
  <c r="O22" i="13"/>
  <c r="O21" i="13"/>
  <c r="O20" i="13"/>
  <c r="O19" i="13"/>
  <c r="O18" i="13"/>
  <c r="O12" i="13"/>
  <c r="O11" i="13"/>
  <c r="O10" i="13"/>
  <c r="O9" i="13"/>
  <c r="O8" i="13"/>
  <c r="O7" i="13"/>
  <c r="O6" i="13"/>
  <c r="O5" i="13"/>
  <c r="O4" i="13"/>
  <c r="P33" i="12"/>
  <c r="P32" i="12"/>
  <c r="P31" i="12"/>
  <c r="P30" i="12"/>
  <c r="P29" i="12"/>
  <c r="P28" i="12"/>
  <c r="P27" i="12"/>
  <c r="P26" i="12"/>
  <c r="P25" i="12"/>
  <c r="O33" i="12"/>
  <c r="O32" i="12"/>
  <c r="O31" i="12"/>
  <c r="O30" i="12"/>
  <c r="O29" i="12"/>
  <c r="O28" i="12"/>
  <c r="O27" i="12"/>
  <c r="O26" i="12"/>
  <c r="O25" i="12"/>
  <c r="O11" i="12"/>
  <c r="O10" i="12"/>
  <c r="O9" i="12"/>
  <c r="O8" i="12"/>
  <c r="O7" i="12"/>
  <c r="O6" i="12"/>
  <c r="O5" i="12"/>
  <c r="O4" i="12"/>
  <c r="O3" i="12"/>
  <c r="J65" i="14"/>
  <c r="D67" i="14"/>
  <c r="J52" i="14"/>
  <c r="D54" i="14"/>
  <c r="J40" i="14"/>
  <c r="D42" i="14"/>
  <c r="J26" i="14"/>
  <c r="D28" i="14"/>
  <c r="J14" i="14"/>
  <c r="D14" i="14"/>
  <c r="P11" i="14" s="1"/>
  <c r="H46" i="7" l="1"/>
  <c r="BF46" i="7"/>
  <c r="C46" i="7"/>
  <c r="P3" i="14"/>
  <c r="P4" i="14"/>
  <c r="P5" i="14"/>
  <c r="P6" i="14"/>
  <c r="P7" i="14"/>
  <c r="P8" i="14"/>
  <c r="P9" i="14"/>
  <c r="P10" i="14"/>
  <c r="X30" i="2"/>
  <c r="X29" i="2"/>
  <c r="X28" i="2"/>
  <c r="X27" i="2"/>
  <c r="X26" i="2"/>
  <c r="X25" i="2"/>
  <c r="W30" i="2"/>
  <c r="W29" i="2"/>
  <c r="W28" i="2"/>
  <c r="W27" i="2"/>
  <c r="W26" i="2"/>
  <c r="W25" i="2"/>
  <c r="W14" i="2"/>
  <c r="W13" i="2"/>
  <c r="W12" i="2"/>
  <c r="W11" i="2"/>
  <c r="W10" i="2"/>
  <c r="W9" i="2"/>
  <c r="Q30" i="6"/>
  <c r="Q29" i="6"/>
  <c r="Q28" i="6"/>
  <c r="Q27" i="6"/>
  <c r="Q26" i="6"/>
  <c r="Q25" i="6"/>
  <c r="Q24" i="6"/>
  <c r="Q23" i="6"/>
  <c r="Q22" i="6"/>
  <c r="Q21" i="6"/>
  <c r="Q20" i="6"/>
  <c r="P30" i="6"/>
  <c r="P29" i="6"/>
  <c r="P28" i="6"/>
  <c r="P27" i="6"/>
  <c r="P26" i="6"/>
  <c r="P25" i="6"/>
  <c r="P24" i="6"/>
  <c r="P23" i="6"/>
  <c r="P22" i="6"/>
  <c r="P21" i="6"/>
  <c r="P20" i="6"/>
  <c r="Q7" i="6"/>
  <c r="P7" i="6"/>
  <c r="W12" i="4"/>
  <c r="W11" i="4"/>
  <c r="W10" i="4"/>
  <c r="W9" i="4"/>
  <c r="W8" i="4"/>
  <c r="W7" i="4"/>
  <c r="W6" i="4"/>
  <c r="W5" i="4"/>
  <c r="W4" i="4"/>
  <c r="W3" i="4"/>
  <c r="U26" i="11"/>
  <c r="T26" i="11"/>
  <c r="U25" i="11"/>
  <c r="T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T12" i="11"/>
  <c r="T11" i="11"/>
  <c r="T10" i="11"/>
  <c r="T9" i="11"/>
  <c r="T8" i="11"/>
  <c r="T7" i="11"/>
  <c r="T6" i="11"/>
  <c r="T5" i="11"/>
  <c r="T4" i="11"/>
  <c r="T3" i="11"/>
  <c r="P12" i="14" l="1"/>
  <c r="Y27" i="2"/>
  <c r="Y26" i="2"/>
  <c r="Y29" i="2"/>
  <c r="Y25" i="2"/>
  <c r="Y30" i="2"/>
  <c r="Y28" i="2"/>
  <c r="R26" i="6"/>
  <c r="Q31" i="6"/>
  <c r="R21" i="6"/>
  <c r="R27" i="6"/>
  <c r="R22" i="6"/>
  <c r="R28" i="6"/>
  <c r="R23" i="6"/>
  <c r="R29" i="6"/>
  <c r="R24" i="6"/>
  <c r="R30" i="6"/>
  <c r="R25" i="6"/>
  <c r="P31" i="6"/>
  <c r="R20" i="6"/>
  <c r="R7" i="6"/>
  <c r="T27" i="11"/>
  <c r="U27" i="11"/>
  <c r="V18" i="11"/>
  <c r="V20" i="11"/>
  <c r="V26" i="11"/>
  <c r="V21" i="11"/>
  <c r="V22" i="11"/>
  <c r="V23" i="11"/>
  <c r="V24" i="11"/>
  <c r="V19" i="11"/>
  <c r="V25" i="11"/>
  <c r="T13" i="11"/>
  <c r="V17" i="11"/>
  <c r="R31" i="6" l="1"/>
  <c r="T29" i="11"/>
  <c r="V27" i="11"/>
  <c r="X26" i="4"/>
  <c r="W26" i="4"/>
  <c r="X25" i="4"/>
  <c r="W25" i="4"/>
  <c r="X24" i="4"/>
  <c r="W24" i="4"/>
  <c r="X23" i="4"/>
  <c r="W23" i="4"/>
  <c r="X22" i="4"/>
  <c r="W22" i="4"/>
  <c r="X21" i="4"/>
  <c r="W21" i="4"/>
  <c r="X20" i="4"/>
  <c r="W20" i="4"/>
  <c r="X19" i="4"/>
  <c r="W19" i="4"/>
  <c r="X18" i="4"/>
  <c r="W18" i="4"/>
  <c r="X17" i="4"/>
  <c r="X24" i="10"/>
  <c r="W24" i="10"/>
  <c r="X23" i="10"/>
  <c r="W23" i="10"/>
  <c r="W11" i="10"/>
  <c r="W10" i="10"/>
  <c r="X27" i="4" l="1"/>
  <c r="Y25" i="4"/>
  <c r="Y21" i="4"/>
  <c r="Y23" i="4"/>
  <c r="Y18" i="4"/>
  <c r="Y24" i="4"/>
  <c r="Y19" i="4"/>
  <c r="Y20" i="4"/>
  <c r="Y26" i="4"/>
  <c r="Y22" i="4"/>
  <c r="Y23" i="10"/>
  <c r="Y24" i="10"/>
  <c r="X22" i="9" l="1"/>
  <c r="W22" i="9"/>
  <c r="W10" i="9"/>
  <c r="W7" i="8"/>
  <c r="W6" i="8"/>
  <c r="W5" i="8"/>
  <c r="W4" i="8"/>
  <c r="W3" i="8"/>
  <c r="W11" i="3"/>
  <c r="W10" i="3"/>
  <c r="W9" i="3"/>
  <c r="W8" i="3"/>
  <c r="W7" i="3"/>
  <c r="W6" i="3"/>
  <c r="W5" i="3"/>
  <c r="W4" i="3"/>
  <c r="X24" i="3"/>
  <c r="W24" i="3"/>
  <c r="X23" i="3"/>
  <c r="W23" i="3"/>
  <c r="X22" i="3"/>
  <c r="W22" i="3"/>
  <c r="X21" i="3"/>
  <c r="W21" i="3"/>
  <c r="X20" i="3"/>
  <c r="W20" i="3"/>
  <c r="X19" i="3"/>
  <c r="W19" i="3"/>
  <c r="X18" i="3"/>
  <c r="W18" i="3"/>
  <c r="X17" i="3"/>
  <c r="W17" i="3"/>
  <c r="X16" i="3"/>
  <c r="W16" i="3"/>
  <c r="X24" i="2"/>
  <c r="X23" i="2"/>
  <c r="X22" i="2"/>
  <c r="X21" i="2"/>
  <c r="X20" i="2"/>
  <c r="X19" i="2"/>
  <c r="W8" i="2"/>
  <c r="W7" i="2"/>
  <c r="W6" i="2"/>
  <c r="W5" i="2"/>
  <c r="W4" i="2"/>
  <c r="V10" i="1"/>
  <c r="V9" i="1"/>
  <c r="V8" i="1"/>
  <c r="V7" i="1"/>
  <c r="V6" i="1"/>
  <c r="V5" i="1"/>
  <c r="V4" i="1"/>
  <c r="V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V15" i="1"/>
  <c r="W15" i="1"/>
  <c r="X31" i="2" l="1"/>
  <c r="Y22" i="9"/>
  <c r="W25" i="3"/>
  <c r="X25" i="3"/>
  <c r="W23" i="1"/>
  <c r="V23" i="1"/>
  <c r="Q13" i="6" l="1"/>
  <c r="P13" i="6"/>
  <c r="Q12" i="6"/>
  <c r="P12" i="6"/>
  <c r="Q11" i="6"/>
  <c r="P11" i="6"/>
  <c r="Q10" i="6"/>
  <c r="P10" i="6"/>
  <c r="Q9" i="6"/>
  <c r="P9" i="6"/>
  <c r="Q8" i="6"/>
  <c r="P8" i="6"/>
  <c r="Q6" i="6"/>
  <c r="P6" i="6"/>
  <c r="Q5" i="6"/>
  <c r="P5" i="6"/>
  <c r="Q4" i="6"/>
  <c r="P4" i="6"/>
  <c r="Q3" i="6"/>
  <c r="P3" i="6"/>
  <c r="R12" i="6" l="1"/>
  <c r="R9" i="6"/>
  <c r="R5" i="6"/>
  <c r="R4" i="6"/>
  <c r="R8" i="6"/>
  <c r="R11" i="6"/>
  <c r="P14" i="6"/>
  <c r="P33" i="6" s="1"/>
  <c r="R10" i="6"/>
  <c r="Q14" i="6"/>
  <c r="Q33" i="6" s="1"/>
  <c r="R6" i="6"/>
  <c r="R13" i="6"/>
  <c r="X16" i="1"/>
  <c r="X22" i="1"/>
  <c r="X18" i="1"/>
  <c r="X19" i="1"/>
  <c r="X21" i="1"/>
  <c r="X17" i="1"/>
  <c r="X20" i="1"/>
  <c r="V11" i="1"/>
  <c r="V25" i="1" s="1"/>
  <c r="X15" i="1"/>
  <c r="R3" i="6"/>
  <c r="R14" i="6" l="1"/>
  <c r="R33" i="6" s="1"/>
  <c r="X23" i="1"/>
  <c r="D15" i="9" l="1"/>
  <c r="X21" i="9"/>
  <c r="W21" i="9"/>
  <c r="W9" i="9"/>
  <c r="O3" i="13"/>
  <c r="X20" i="9"/>
  <c r="W20" i="9"/>
  <c r="X19" i="9"/>
  <c r="W19" i="9"/>
  <c r="X18" i="9"/>
  <c r="W18" i="9"/>
  <c r="X17" i="9"/>
  <c r="W17" i="9"/>
  <c r="X16" i="9"/>
  <c r="W16" i="9"/>
  <c r="W8" i="9"/>
  <c r="W7" i="9"/>
  <c r="W6" i="9"/>
  <c r="W5" i="9"/>
  <c r="W4" i="9"/>
  <c r="X22" i="10"/>
  <c r="X21" i="10"/>
  <c r="X20" i="10"/>
  <c r="X19" i="10"/>
  <c r="X18" i="10"/>
  <c r="X17" i="10"/>
  <c r="X16" i="10"/>
  <c r="W9" i="10"/>
  <c r="W8" i="10"/>
  <c r="W7" i="10"/>
  <c r="W6" i="10"/>
  <c r="X15" i="9"/>
  <c r="W15" i="9"/>
  <c r="Q17" i="14" l="1"/>
  <c r="X25" i="10"/>
  <c r="X23" i="9"/>
  <c r="W23" i="9"/>
  <c r="Q20" i="14"/>
  <c r="Q29" i="12"/>
  <c r="Y21" i="9"/>
  <c r="Q20" i="13"/>
  <c r="Q22" i="13"/>
  <c r="Q25" i="13"/>
  <c r="Q23" i="13"/>
  <c r="Q21" i="13"/>
  <c r="Q24" i="13"/>
  <c r="Q26" i="13"/>
  <c r="Q19" i="13"/>
  <c r="Q27" i="13"/>
  <c r="Q16" i="14"/>
  <c r="Q22" i="14"/>
  <c r="Q23" i="14"/>
  <c r="Q18" i="14"/>
  <c r="Q24" i="14"/>
  <c r="Q21" i="14"/>
  <c r="Q19" i="14"/>
  <c r="P29" i="13"/>
  <c r="P31" i="13" s="1"/>
  <c r="O29" i="13"/>
  <c r="O31" i="13" s="1"/>
  <c r="O14" i="13"/>
  <c r="Q18" i="13"/>
  <c r="Q32" i="12"/>
  <c r="Q33" i="12"/>
  <c r="Q28" i="12"/>
  <c r="Q31" i="12"/>
  <c r="Q26" i="12"/>
  <c r="Q27" i="12"/>
  <c r="Q30" i="12"/>
  <c r="Q25" i="12"/>
  <c r="O15" i="12"/>
  <c r="O37" i="12"/>
  <c r="P37" i="12"/>
  <c r="Y18" i="9"/>
  <c r="Y17" i="9"/>
  <c r="Y19" i="9"/>
  <c r="Y16" i="9"/>
  <c r="Y20" i="9"/>
  <c r="F44" i="14"/>
  <c r="J1" i="14"/>
  <c r="D1" i="14"/>
  <c r="F44" i="13"/>
  <c r="J1" i="13"/>
  <c r="D1" i="13"/>
  <c r="E74" i="13" s="1"/>
  <c r="J1" i="12"/>
  <c r="D1" i="12"/>
  <c r="E74" i="12" s="1"/>
  <c r="Q29" i="13" l="1"/>
  <c r="Q31" i="13" s="1"/>
  <c r="D29" i="13"/>
  <c r="D29" i="12"/>
  <c r="P12" i="13" l="1"/>
  <c r="Q12" i="13" s="1"/>
  <c r="P11" i="13"/>
  <c r="Q11" i="13" s="1"/>
  <c r="P10" i="13"/>
  <c r="Q10" i="13" s="1"/>
  <c r="P9" i="13"/>
  <c r="Q9" i="13" s="1"/>
  <c r="P8" i="13"/>
  <c r="Q8" i="13" s="1"/>
  <c r="P7" i="13"/>
  <c r="Q7" i="13" s="1"/>
  <c r="P6" i="13"/>
  <c r="Q6" i="13" s="1"/>
  <c r="P5" i="13"/>
  <c r="Q5" i="13" s="1"/>
  <c r="P4" i="13"/>
  <c r="Q4" i="13" s="1"/>
  <c r="P11" i="12"/>
  <c r="Q11" i="12" s="1"/>
  <c r="P10" i="12"/>
  <c r="Q10" i="12" s="1"/>
  <c r="P9" i="12"/>
  <c r="P8" i="12"/>
  <c r="P7" i="12"/>
  <c r="Q7" i="12" s="1"/>
  <c r="P6" i="12"/>
  <c r="P5" i="12"/>
  <c r="Q5" i="12" s="1"/>
  <c r="P4" i="12"/>
  <c r="Q4" i="12" s="1"/>
  <c r="P3" i="12"/>
  <c r="Q3" i="12" s="1"/>
  <c r="Q3" i="14"/>
  <c r="Q7" i="14"/>
  <c r="Q9" i="14"/>
  <c r="Q11" i="14"/>
  <c r="Q4" i="14"/>
  <c r="Q6" i="14"/>
  <c r="Q8" i="14"/>
  <c r="Q10" i="14"/>
  <c r="P3" i="13"/>
  <c r="Q5" i="14"/>
  <c r="U10" i="11"/>
  <c r="V10" i="11" s="1"/>
  <c r="U4" i="11"/>
  <c r="V4" i="11" s="1"/>
  <c r="U9" i="11"/>
  <c r="V9" i="11" s="1"/>
  <c r="U3" i="11"/>
  <c r="V3" i="11" s="1"/>
  <c r="U8" i="11"/>
  <c r="V8" i="11" s="1"/>
  <c r="U7" i="11"/>
  <c r="V7" i="11" s="1"/>
  <c r="U12" i="11"/>
  <c r="V12" i="11" s="1"/>
  <c r="U6" i="11"/>
  <c r="V6" i="11" s="1"/>
  <c r="U11" i="11"/>
  <c r="V11" i="11" s="1"/>
  <c r="U5" i="11"/>
  <c r="Q9" i="12"/>
  <c r="Q6" i="12"/>
  <c r="Q8" i="12"/>
  <c r="W16" i="8"/>
  <c r="W15" i="8"/>
  <c r="W14" i="8"/>
  <c r="W13" i="8"/>
  <c r="W12" i="8"/>
  <c r="X16" i="8"/>
  <c r="X15" i="8"/>
  <c r="X14" i="8"/>
  <c r="X13" i="8"/>
  <c r="X12" i="8"/>
  <c r="Q12" i="14" l="1"/>
  <c r="Q3" i="13"/>
  <c r="P14" i="13"/>
  <c r="U13" i="11"/>
  <c r="U29" i="11" s="1"/>
  <c r="V5" i="11"/>
  <c r="V13" i="11" s="1"/>
  <c r="V29" i="11" s="1"/>
  <c r="P15" i="12"/>
  <c r="W22" i="10"/>
  <c r="W21" i="10"/>
  <c r="F44" i="10"/>
  <c r="W20" i="10"/>
  <c r="W19" i="10"/>
  <c r="W18" i="10"/>
  <c r="W17" i="10"/>
  <c r="W16" i="10"/>
  <c r="W5" i="10"/>
  <c r="W4" i="10"/>
  <c r="W3" i="10"/>
  <c r="K1" i="10"/>
  <c r="D1" i="10"/>
  <c r="E74" i="10" s="1"/>
  <c r="W3" i="9"/>
  <c r="W11" i="9" s="1"/>
  <c r="W25" i="9" s="1"/>
  <c r="K1" i="9"/>
  <c r="D1" i="9"/>
  <c r="E74" i="9" s="1"/>
  <c r="F44" i="8"/>
  <c r="K1" i="8"/>
  <c r="D1" i="8"/>
  <c r="D29" i="8" s="1"/>
  <c r="F44" i="4"/>
  <c r="W17" i="4"/>
  <c r="W27" i="4" s="1"/>
  <c r="W13" i="4"/>
  <c r="F44" i="3"/>
  <c r="Y24" i="3"/>
  <c r="Y22" i="3"/>
  <c r="Y20" i="3"/>
  <c r="W3" i="3"/>
  <c r="K1" i="3"/>
  <c r="D1" i="3"/>
  <c r="E74" i="3" s="1"/>
  <c r="F46" i="2"/>
  <c r="W24" i="2"/>
  <c r="W23" i="2"/>
  <c r="W22" i="2"/>
  <c r="W21" i="2"/>
  <c r="W20" i="2"/>
  <c r="W19" i="2"/>
  <c r="W3" i="2"/>
  <c r="W15" i="2" s="1"/>
  <c r="K1" i="2"/>
  <c r="D1" i="2"/>
  <c r="E79" i="2" s="1"/>
  <c r="F48" i="1"/>
  <c r="K1" i="1"/>
  <c r="D1" i="1"/>
  <c r="E78" i="1" s="1"/>
  <c r="W31" i="2" l="1"/>
  <c r="W29" i="4"/>
  <c r="X7" i="8"/>
  <c r="Y7" i="8" s="1"/>
  <c r="X6" i="8"/>
  <c r="Y6" i="8" s="1"/>
  <c r="X5" i="8"/>
  <c r="Y5" i="8" s="1"/>
  <c r="X4" i="8"/>
  <c r="Y4" i="8" s="1"/>
  <c r="X3" i="8"/>
  <c r="Y3" i="8" s="1"/>
  <c r="W25" i="10"/>
  <c r="W12" i="10"/>
  <c r="W12" i="3"/>
  <c r="W27" i="3" s="1"/>
  <c r="D31" i="2"/>
  <c r="D29" i="3"/>
  <c r="Y17" i="10"/>
  <c r="Y21" i="10"/>
  <c r="Y22" i="10"/>
  <c r="Y20" i="10"/>
  <c r="Y18" i="10"/>
  <c r="D29" i="10"/>
  <c r="X4" i="10" s="1"/>
  <c r="Y4" i="10" s="1"/>
  <c r="Y19" i="10"/>
  <c r="D29" i="9"/>
  <c r="X10" i="9" s="1"/>
  <c r="Y10" i="9" s="1"/>
  <c r="E74" i="8"/>
  <c r="Y12" i="8"/>
  <c r="Y14" i="8"/>
  <c r="Y16" i="8"/>
  <c r="W37" i="8"/>
  <c r="Y15" i="8"/>
  <c r="Y17" i="3"/>
  <c r="Y19" i="3"/>
  <c r="Y21" i="3"/>
  <c r="Y23" i="3"/>
  <c r="Y16" i="3"/>
  <c r="Y18" i="3"/>
  <c r="Y23" i="2"/>
  <c r="Y21" i="2"/>
  <c r="Y19" i="2"/>
  <c r="Y20" i="2"/>
  <c r="Y22" i="2"/>
  <c r="Y24" i="2"/>
  <c r="D33" i="1"/>
  <c r="W27" i="10" l="1"/>
  <c r="Y31" i="2"/>
  <c r="X12" i="2"/>
  <c r="Y12" i="2" s="1"/>
  <c r="X11" i="2"/>
  <c r="Y11" i="2" s="1"/>
  <c r="X10" i="2"/>
  <c r="Y10" i="2" s="1"/>
  <c r="X9" i="2"/>
  <c r="Y9" i="2" s="1"/>
  <c r="X13" i="2"/>
  <c r="Y13" i="2" s="1"/>
  <c r="X14" i="2"/>
  <c r="Y14" i="2" s="1"/>
  <c r="X11" i="4"/>
  <c r="Y11" i="4" s="1"/>
  <c r="X3" i="4"/>
  <c r="Y3" i="4" s="1"/>
  <c r="X10" i="4"/>
  <c r="Y10" i="4" s="1"/>
  <c r="X9" i="4"/>
  <c r="Y9" i="4" s="1"/>
  <c r="X8" i="4"/>
  <c r="Y8" i="4" s="1"/>
  <c r="X7" i="4"/>
  <c r="Y7" i="4" s="1"/>
  <c r="X6" i="4"/>
  <c r="Y6" i="4" s="1"/>
  <c r="X5" i="4"/>
  <c r="Y5" i="4" s="1"/>
  <c r="X4" i="4"/>
  <c r="Y4" i="4" s="1"/>
  <c r="X12" i="4"/>
  <c r="Y12" i="4" s="1"/>
  <c r="X5" i="9"/>
  <c r="Y5" i="9" s="1"/>
  <c r="W8" i="1"/>
  <c r="X8" i="1" s="1"/>
  <c r="W7" i="1"/>
  <c r="X7" i="1" s="1"/>
  <c r="W9" i="1"/>
  <c r="X9" i="1" s="1"/>
  <c r="W6" i="1"/>
  <c r="X6" i="1" s="1"/>
  <c r="W5" i="1"/>
  <c r="X5" i="1" s="1"/>
  <c r="W4" i="1"/>
  <c r="X4" i="1" s="1"/>
  <c r="W3" i="1"/>
  <c r="W10" i="1"/>
  <c r="X10" i="1" s="1"/>
  <c r="X11" i="10"/>
  <c r="Y11" i="10" s="1"/>
  <c r="X10" i="10"/>
  <c r="Y10" i="10" s="1"/>
  <c r="X9" i="9"/>
  <c r="Y9" i="9" s="1"/>
  <c r="W33" i="2"/>
  <c r="X11" i="3"/>
  <c r="Y11" i="3" s="1"/>
  <c r="X10" i="3"/>
  <c r="Y10" i="3" s="1"/>
  <c r="X9" i="3"/>
  <c r="Y9" i="3" s="1"/>
  <c r="X8" i="3"/>
  <c r="Y8" i="3" s="1"/>
  <c r="X7" i="3"/>
  <c r="Y7" i="3" s="1"/>
  <c r="X6" i="3"/>
  <c r="Y6" i="3" s="1"/>
  <c r="X5" i="3"/>
  <c r="X4" i="3"/>
  <c r="Y4" i="3" s="1"/>
  <c r="Y25" i="3"/>
  <c r="X3" i="3"/>
  <c r="Y3" i="3" s="1"/>
  <c r="X8" i="2"/>
  <c r="Y8" i="2" s="1"/>
  <c r="X3" i="2"/>
  <c r="X7" i="2"/>
  <c r="Y7" i="2" s="1"/>
  <c r="X6" i="2"/>
  <c r="Y6" i="2" s="1"/>
  <c r="X5" i="2"/>
  <c r="Y5" i="2" s="1"/>
  <c r="X4" i="2"/>
  <c r="Y4" i="2" s="1"/>
  <c r="Y17" i="4"/>
  <c r="Y27" i="4" s="1"/>
  <c r="X3" i="10"/>
  <c r="X4" i="9"/>
  <c r="Y4" i="9" s="1"/>
  <c r="X7" i="9"/>
  <c r="Y7" i="9" s="1"/>
  <c r="X6" i="9"/>
  <c r="Y6" i="9" s="1"/>
  <c r="X8" i="9"/>
  <c r="Y8" i="9" s="1"/>
  <c r="X3" i="9"/>
  <c r="X6" i="10"/>
  <c r="Y6" i="10" s="1"/>
  <c r="X7" i="10"/>
  <c r="Y7" i="10" s="1"/>
  <c r="X8" i="10"/>
  <c r="Y8" i="10" s="1"/>
  <c r="X9" i="10"/>
  <c r="Y9" i="10" s="1"/>
  <c r="X5" i="10"/>
  <c r="Y5" i="10" s="1"/>
  <c r="Y16" i="10"/>
  <c r="Y25" i="10" s="1"/>
  <c r="Y15" i="9"/>
  <c r="X37" i="8"/>
  <c r="Y13" i="8"/>
  <c r="Y3" i="2" l="1"/>
  <c r="X15" i="2"/>
  <c r="X33" i="2" s="1"/>
  <c r="Y13" i="4"/>
  <c r="Y29" i="4" s="1"/>
  <c r="X13" i="4"/>
  <c r="X29" i="4" s="1"/>
  <c r="Y3" i="10"/>
  <c r="Y12" i="10" s="1"/>
  <c r="Y27" i="10" s="1"/>
  <c r="X12" i="10"/>
  <c r="X27" i="10" s="1"/>
  <c r="Y3" i="9"/>
  <c r="Y11" i="9" s="1"/>
  <c r="X11" i="9"/>
  <c r="X25" i="9" s="1"/>
  <c r="Y23" i="9"/>
  <c r="Y5" i="3"/>
  <c r="Y12" i="3" s="1"/>
  <c r="Y27" i="3" s="1"/>
  <c r="X12" i="3"/>
  <c r="X27" i="3" s="1"/>
  <c r="W11" i="1"/>
  <c r="W25" i="1" s="1"/>
  <c r="X3" i="1"/>
  <c r="X11" i="1" s="1"/>
  <c r="X25" i="1" s="1"/>
  <c r="Y15" i="2" l="1"/>
  <c r="Y33" i="2" s="1"/>
  <c r="Y25" i="9"/>
</calcChain>
</file>

<file path=xl/sharedStrings.xml><?xml version="1.0" encoding="utf-8"?>
<sst xmlns="http://schemas.openxmlformats.org/spreadsheetml/2006/main" count="3751" uniqueCount="296">
  <si>
    <t>1.OMG</t>
  </si>
  <si>
    <t>7.OMG</t>
  </si>
  <si>
    <t>H</t>
  </si>
  <si>
    <t>B</t>
  </si>
  <si>
    <t xml:space="preserve"> </t>
  </si>
  <si>
    <t>2.OMG</t>
  </si>
  <si>
    <t>8.OMG</t>
  </si>
  <si>
    <t>3.OMG</t>
  </si>
  <si>
    <t>9.OMG</t>
  </si>
  <si>
    <t>10.OMG</t>
  </si>
  <si>
    <t>5.OMG</t>
  </si>
  <si>
    <t>11.OMG</t>
  </si>
  <si>
    <t>6.OMG</t>
  </si>
  <si>
    <t>12.OMG</t>
  </si>
  <si>
    <t>Lag A</t>
  </si>
  <si>
    <t>Lag B</t>
  </si>
  <si>
    <t>Lag C</t>
  </si>
  <si>
    <t>Lag D</t>
  </si>
  <si>
    <t>Lag E</t>
  </si>
  <si>
    <t>Lag F</t>
  </si>
  <si>
    <t>Lag H</t>
  </si>
  <si>
    <t>Lag I</t>
  </si>
  <si>
    <t>Lag J</t>
  </si>
  <si>
    <t>Lag G</t>
  </si>
  <si>
    <t>Høst</t>
  </si>
  <si>
    <t>-</t>
  </si>
  <si>
    <t>Vår</t>
  </si>
  <si>
    <t>4.OMG</t>
  </si>
  <si>
    <t>Blue Strike</t>
  </si>
  <si>
    <t>Finnsnes</t>
  </si>
  <si>
    <t>Skansen 2</t>
  </si>
  <si>
    <t>Tromsø</t>
  </si>
  <si>
    <t>Hallingkast</t>
  </si>
  <si>
    <t>Fredrikstad</t>
  </si>
  <si>
    <t>Briskebyen 2</t>
  </si>
  <si>
    <t>Skansen</t>
  </si>
  <si>
    <t>Løkka</t>
  </si>
  <si>
    <t>Sandnes</t>
  </si>
  <si>
    <t>Larvik</t>
  </si>
  <si>
    <t>Grenland</t>
  </si>
  <si>
    <t>Drammen Tigers</t>
  </si>
  <si>
    <t>Haugesund</t>
  </si>
  <si>
    <t>Gokstad</t>
  </si>
  <si>
    <t>Red Crown 2</t>
  </si>
  <si>
    <t>Jarlsberg</t>
  </si>
  <si>
    <t>Vepsa</t>
  </si>
  <si>
    <t>Sølvkula</t>
  </si>
  <si>
    <t>Orkla 2</t>
  </si>
  <si>
    <t>Dora</t>
  </si>
  <si>
    <t>Kristiansund</t>
  </si>
  <si>
    <t>Verdal</t>
  </si>
  <si>
    <t>Molde 2</t>
  </si>
  <si>
    <t>Glåmdal 2</t>
  </si>
  <si>
    <t>Orkla</t>
  </si>
  <si>
    <t>Elverum</t>
  </si>
  <si>
    <t>Munken 2</t>
  </si>
  <si>
    <t>Trondheim 3</t>
  </si>
  <si>
    <t>Stord 2</t>
  </si>
  <si>
    <t>Haugesund 2</t>
  </si>
  <si>
    <t>Haugesund 3</t>
  </si>
  <si>
    <t>Bryne</t>
  </si>
  <si>
    <t>Sandnes 2</t>
  </si>
  <si>
    <t>Cross 2</t>
  </si>
  <si>
    <t>Fyllingen</t>
  </si>
  <si>
    <t>Trondheim</t>
  </si>
  <si>
    <t>Munken</t>
  </si>
  <si>
    <t>Briskebyen</t>
  </si>
  <si>
    <t>A B</t>
  </si>
  <si>
    <t>E F</t>
  </si>
  <si>
    <t>Solør</t>
  </si>
  <si>
    <t>A C</t>
  </si>
  <si>
    <t>E H</t>
  </si>
  <si>
    <t>Glåmdal</t>
  </si>
  <si>
    <t>A D</t>
  </si>
  <si>
    <t>E I</t>
  </si>
  <si>
    <t>Sarpsborg</t>
  </si>
  <si>
    <t>Molde</t>
  </si>
  <si>
    <t>A E</t>
  </si>
  <si>
    <t>E J</t>
  </si>
  <si>
    <t>Cross</t>
  </si>
  <si>
    <t>A F</t>
  </si>
  <si>
    <t>E K</t>
  </si>
  <si>
    <t>Mascot</t>
  </si>
  <si>
    <t>A H</t>
  </si>
  <si>
    <t>A I</t>
  </si>
  <si>
    <t>F H</t>
  </si>
  <si>
    <t>A J</t>
  </si>
  <si>
    <t>F I</t>
  </si>
  <si>
    <t>A K</t>
  </si>
  <si>
    <t>F J</t>
  </si>
  <si>
    <t>F K</t>
  </si>
  <si>
    <t>Lag K</t>
  </si>
  <si>
    <t>B C</t>
  </si>
  <si>
    <t>B D</t>
  </si>
  <si>
    <t>H I</t>
  </si>
  <si>
    <t>B E</t>
  </si>
  <si>
    <t>H J</t>
  </si>
  <si>
    <t>B F</t>
  </si>
  <si>
    <t>H K</t>
  </si>
  <si>
    <t>B H</t>
  </si>
  <si>
    <t>B I</t>
  </si>
  <si>
    <t>I J</t>
  </si>
  <si>
    <t>B J</t>
  </si>
  <si>
    <t>I K</t>
  </si>
  <si>
    <t>B K</t>
  </si>
  <si>
    <t>J K</t>
  </si>
  <si>
    <t>C D</t>
  </si>
  <si>
    <t>C E</t>
  </si>
  <si>
    <t>C F</t>
  </si>
  <si>
    <t>C H</t>
  </si>
  <si>
    <t>C I</t>
  </si>
  <si>
    <t>C J</t>
  </si>
  <si>
    <t>C K</t>
  </si>
  <si>
    <t>D E</t>
  </si>
  <si>
    <t>D F</t>
  </si>
  <si>
    <t>D H</t>
  </si>
  <si>
    <t>D I</t>
  </si>
  <si>
    <t>D J</t>
  </si>
  <si>
    <t>D K</t>
  </si>
  <si>
    <t>4. OMG</t>
  </si>
  <si>
    <t>Frogner</t>
  </si>
  <si>
    <t>Rana</t>
  </si>
  <si>
    <t>Åsane</t>
  </si>
  <si>
    <t>Oslo</t>
  </si>
  <si>
    <t>Red Crown</t>
  </si>
  <si>
    <t>Polar Team</t>
  </si>
  <si>
    <t>Runde 1</t>
  </si>
  <si>
    <t>Runde 2</t>
  </si>
  <si>
    <t>Runde 3</t>
  </si>
  <si>
    <t>Runde 4</t>
  </si>
  <si>
    <t>Runde 5</t>
  </si>
  <si>
    <t>Runde 6</t>
  </si>
  <si>
    <t>Runde 7</t>
  </si>
  <si>
    <t>Runde 8</t>
  </si>
  <si>
    <t>Runde 9</t>
  </si>
  <si>
    <t>Runde 10</t>
  </si>
  <si>
    <t>Runde 11</t>
  </si>
  <si>
    <t>Runde 12</t>
  </si>
  <si>
    <r>
      <t>Hall (</t>
    </r>
    <r>
      <rPr>
        <sz val="9"/>
        <color theme="1"/>
        <rFont val="Calibri"/>
        <family val="2"/>
        <scheme val="minor"/>
      </rPr>
      <t>klubb(er)</t>
    </r>
    <r>
      <rPr>
        <sz val="11"/>
        <color theme="1"/>
        <rFont val="Calibri"/>
        <family val="2"/>
        <scheme val="minor"/>
      </rPr>
      <t>)</t>
    </r>
  </si>
  <si>
    <t>Elite</t>
  </si>
  <si>
    <t>1div</t>
  </si>
  <si>
    <t>2div</t>
  </si>
  <si>
    <t>3div</t>
  </si>
  <si>
    <r>
      <t>Nordlyset (</t>
    </r>
    <r>
      <rPr>
        <sz val="9"/>
        <color theme="1"/>
        <rFont val="Calibri"/>
        <family val="2"/>
        <scheme val="minor"/>
      </rPr>
      <t>Finnsnes</t>
    </r>
    <r>
      <rPr>
        <sz val="11"/>
        <color theme="1"/>
        <rFont val="Calibri"/>
        <family val="2"/>
        <scheme val="minor"/>
      </rPr>
      <t>)</t>
    </r>
  </si>
  <si>
    <r>
      <t>B1 Sortland (</t>
    </r>
    <r>
      <rPr>
        <sz val="9"/>
        <color theme="1"/>
        <rFont val="Calibri"/>
        <family val="2"/>
        <scheme val="minor"/>
      </rPr>
      <t>Blue Strike</t>
    </r>
    <r>
      <rPr>
        <sz val="11"/>
        <color theme="1"/>
        <rFont val="Calibri"/>
        <family val="2"/>
        <scheme val="minor"/>
      </rPr>
      <t>)</t>
    </r>
  </si>
  <si>
    <r>
      <t>TP (</t>
    </r>
    <r>
      <rPr>
        <sz val="9"/>
        <color theme="1"/>
        <rFont val="Calibri"/>
        <family val="2"/>
        <scheme val="minor"/>
      </rPr>
      <t>Rana</t>
    </r>
    <r>
      <rPr>
        <sz val="11"/>
        <color theme="1"/>
        <rFont val="Calibri"/>
        <family val="2"/>
        <scheme val="minor"/>
      </rPr>
      <t>)</t>
    </r>
  </si>
  <si>
    <r>
      <t>Royal (</t>
    </r>
    <r>
      <rPr>
        <sz val="9"/>
        <color theme="1"/>
        <rFont val="Calibri"/>
        <family val="2"/>
        <scheme val="minor"/>
      </rPr>
      <t>Polar Team</t>
    </r>
    <r>
      <rPr>
        <sz val="11"/>
        <color theme="1"/>
        <rFont val="Calibri"/>
        <family val="2"/>
        <scheme val="minor"/>
      </rPr>
      <t>)</t>
    </r>
  </si>
  <si>
    <r>
      <t>Centrum (</t>
    </r>
    <r>
      <rPr>
        <sz val="9"/>
        <color theme="1"/>
        <rFont val="Calibri"/>
        <family val="2"/>
        <scheme val="minor"/>
      </rPr>
      <t>Trondheim)</t>
    </r>
  </si>
  <si>
    <r>
      <t>Panorama (</t>
    </r>
    <r>
      <rPr>
        <sz val="9"/>
        <color theme="1"/>
        <rFont val="Calibri"/>
        <family val="2"/>
        <scheme val="minor"/>
      </rPr>
      <t>Molde</t>
    </r>
    <r>
      <rPr>
        <sz val="11"/>
        <color theme="1"/>
        <rFont val="Calibri"/>
        <family val="2"/>
        <scheme val="minor"/>
      </rPr>
      <t>)</t>
    </r>
  </si>
  <si>
    <r>
      <t>Futura (</t>
    </r>
    <r>
      <rPr>
        <sz val="9"/>
        <color theme="1"/>
        <rFont val="Calibri"/>
        <family val="2"/>
        <scheme val="minor"/>
      </rPr>
      <t>Kristiansund</t>
    </r>
    <r>
      <rPr>
        <sz val="11"/>
        <color theme="1"/>
        <rFont val="Calibri"/>
        <family val="2"/>
        <scheme val="minor"/>
      </rPr>
      <t>)</t>
    </r>
  </si>
  <si>
    <r>
      <t>Orkland (</t>
    </r>
    <r>
      <rPr>
        <sz val="9"/>
        <color theme="1"/>
        <rFont val="Calibri"/>
        <family val="2"/>
        <scheme val="minor"/>
      </rPr>
      <t>Orkdal</t>
    </r>
    <r>
      <rPr>
        <sz val="11"/>
        <color theme="1"/>
        <rFont val="Calibri"/>
        <family val="2"/>
        <scheme val="minor"/>
      </rPr>
      <t>)</t>
    </r>
  </si>
  <si>
    <r>
      <t>LB Åsen (</t>
    </r>
    <r>
      <rPr>
        <sz val="9"/>
        <color theme="1"/>
        <rFont val="Calibri"/>
        <family val="2"/>
        <scheme val="minor"/>
      </rPr>
      <t>Cross</t>
    </r>
    <r>
      <rPr>
        <sz val="11"/>
        <color theme="1"/>
        <rFont val="Calibri"/>
        <family val="2"/>
        <scheme val="minor"/>
      </rPr>
      <t>)</t>
    </r>
  </si>
  <si>
    <r>
      <t>Bowl It (</t>
    </r>
    <r>
      <rPr>
        <sz val="9"/>
        <color theme="1"/>
        <rFont val="Calibri"/>
        <family val="2"/>
        <scheme val="minor"/>
      </rPr>
      <t>Stord</t>
    </r>
    <r>
      <rPr>
        <sz val="11"/>
        <color theme="1"/>
        <rFont val="Calibri"/>
        <family val="2"/>
        <scheme val="minor"/>
      </rPr>
      <t>)</t>
    </r>
  </si>
  <si>
    <r>
      <t>LB Haugesund (</t>
    </r>
    <r>
      <rPr>
        <sz val="9"/>
        <color theme="1"/>
        <rFont val="Calibri"/>
        <family val="2"/>
        <scheme val="minor"/>
      </rPr>
      <t>Haugesund</t>
    </r>
    <r>
      <rPr>
        <sz val="11"/>
        <color theme="1"/>
        <rFont val="Calibri"/>
        <family val="2"/>
        <scheme val="minor"/>
      </rPr>
      <t>)</t>
    </r>
  </si>
  <si>
    <r>
      <t>Kongsvinger (</t>
    </r>
    <r>
      <rPr>
        <sz val="9"/>
        <color theme="1"/>
        <rFont val="Calibri"/>
        <family val="2"/>
        <scheme val="minor"/>
      </rPr>
      <t>Glåmdal</t>
    </r>
    <r>
      <rPr>
        <sz val="11"/>
        <color theme="1"/>
        <rFont val="Calibri"/>
        <family val="2"/>
        <scheme val="minor"/>
      </rPr>
      <t>)</t>
    </r>
  </si>
  <si>
    <r>
      <t>Solør (</t>
    </r>
    <r>
      <rPr>
        <sz val="9"/>
        <color theme="1"/>
        <rFont val="Calibri"/>
        <family val="2"/>
        <scheme val="minor"/>
      </rPr>
      <t>Solør</t>
    </r>
    <r>
      <rPr>
        <sz val="11"/>
        <color theme="1"/>
        <rFont val="Calibri"/>
        <family val="2"/>
        <scheme val="minor"/>
      </rPr>
      <t>)</t>
    </r>
  </si>
  <si>
    <r>
      <t>B1 Elverum (</t>
    </r>
    <r>
      <rPr>
        <sz val="9"/>
        <color theme="1"/>
        <rFont val="Calibri"/>
        <family val="2"/>
        <scheme val="minor"/>
      </rPr>
      <t>Elverum</t>
    </r>
    <r>
      <rPr>
        <sz val="11"/>
        <color theme="1"/>
        <rFont val="Calibri"/>
        <family val="2"/>
        <scheme val="minor"/>
      </rPr>
      <t>)</t>
    </r>
  </si>
  <si>
    <r>
      <t>Evje (</t>
    </r>
    <r>
      <rPr>
        <sz val="9"/>
        <color theme="1"/>
        <rFont val="Calibri"/>
        <family val="2"/>
        <scheme val="minor"/>
      </rPr>
      <t>Evje</t>
    </r>
    <r>
      <rPr>
        <sz val="11"/>
        <color theme="1"/>
        <rFont val="Calibri"/>
        <family val="2"/>
        <scheme val="minor"/>
      </rPr>
      <t>)</t>
    </r>
  </si>
  <si>
    <r>
      <t>LB Holmen (</t>
    </r>
    <r>
      <rPr>
        <sz val="9"/>
        <color theme="1"/>
        <rFont val="Calibri"/>
        <family val="2"/>
        <scheme val="minor"/>
      </rPr>
      <t>Red Crown</t>
    </r>
    <r>
      <rPr>
        <sz val="11"/>
        <color theme="1"/>
        <rFont val="Calibri"/>
        <family val="2"/>
        <scheme val="minor"/>
      </rPr>
      <t>)</t>
    </r>
  </si>
  <si>
    <r>
      <t>B1 Drammen (</t>
    </r>
    <r>
      <rPr>
        <sz val="9"/>
        <color theme="1"/>
        <rFont val="Calibri"/>
        <family val="2"/>
        <scheme val="minor"/>
      </rPr>
      <t>Drammen Tigers</t>
    </r>
    <r>
      <rPr>
        <sz val="11"/>
        <color theme="1"/>
        <rFont val="Calibri"/>
        <family val="2"/>
        <scheme val="minor"/>
      </rPr>
      <t>)</t>
    </r>
  </si>
  <si>
    <r>
      <t>Metro Sandefjord (</t>
    </r>
    <r>
      <rPr>
        <sz val="9"/>
        <color theme="1"/>
        <rFont val="Calibri"/>
        <family val="2"/>
        <scheme val="minor"/>
      </rPr>
      <t>Gokstad</t>
    </r>
    <r>
      <rPr>
        <sz val="11"/>
        <color theme="1"/>
        <rFont val="Calibri"/>
        <family val="2"/>
        <scheme val="minor"/>
      </rPr>
      <t>)</t>
    </r>
  </si>
  <si>
    <r>
      <t>Down Town (</t>
    </r>
    <r>
      <rPr>
        <sz val="9"/>
        <color theme="1"/>
        <rFont val="Calibri"/>
        <family val="2"/>
        <scheme val="minor"/>
      </rPr>
      <t>Grenland</t>
    </r>
    <r>
      <rPr>
        <sz val="11"/>
        <color theme="1"/>
        <rFont val="Calibri"/>
        <family val="2"/>
        <scheme val="minor"/>
      </rPr>
      <t>)</t>
    </r>
  </si>
  <si>
    <r>
      <t>Mestern (</t>
    </r>
    <r>
      <rPr>
        <sz val="9"/>
        <color theme="1"/>
        <rFont val="Calibri"/>
        <family val="2"/>
        <scheme val="minor"/>
      </rPr>
      <t>Larvik</t>
    </r>
    <r>
      <rPr>
        <sz val="11"/>
        <color theme="1"/>
        <rFont val="Calibri"/>
        <family val="2"/>
        <scheme val="minor"/>
      </rPr>
      <t>)</t>
    </r>
  </si>
  <si>
    <r>
      <t>LB Kongsberg (</t>
    </r>
    <r>
      <rPr>
        <sz val="9"/>
        <color theme="1"/>
        <rFont val="Calibri"/>
        <family val="2"/>
        <scheme val="minor"/>
      </rPr>
      <t>Sølvkula</t>
    </r>
    <r>
      <rPr>
        <sz val="11"/>
        <color theme="1"/>
        <rFont val="Calibri"/>
        <family val="2"/>
        <scheme val="minor"/>
      </rPr>
      <t>)</t>
    </r>
  </si>
  <si>
    <r>
      <t>Kongsten (</t>
    </r>
    <r>
      <rPr>
        <sz val="9"/>
        <color theme="1"/>
        <rFont val="Calibri"/>
        <family val="2"/>
        <scheme val="minor"/>
      </rPr>
      <t>Fredrikstad</t>
    </r>
    <r>
      <rPr>
        <sz val="11"/>
        <color theme="1"/>
        <rFont val="Calibri"/>
        <family val="2"/>
        <scheme val="minor"/>
      </rPr>
      <t>)</t>
    </r>
  </si>
  <si>
    <t>Arctic Strike 3</t>
  </si>
  <si>
    <t>Blue Strike 2</t>
  </si>
  <si>
    <t>Finnsnes 2</t>
  </si>
  <si>
    <t>Polar Team 2</t>
  </si>
  <si>
    <t>Rana 2</t>
  </si>
  <si>
    <t>Tromsø 2</t>
  </si>
  <si>
    <r>
      <t>LB Trondheim (</t>
    </r>
    <r>
      <rPr>
        <sz val="9"/>
        <color theme="1"/>
        <rFont val="Calibri"/>
        <family val="2"/>
        <scheme val="minor"/>
      </rPr>
      <t>TRX</t>
    </r>
    <r>
      <rPr>
        <sz val="11"/>
        <color theme="1"/>
        <rFont val="Calibri"/>
        <family val="2"/>
        <scheme val="minor"/>
      </rPr>
      <t>)</t>
    </r>
  </si>
  <si>
    <r>
      <t>Tromsø (</t>
    </r>
    <r>
      <rPr>
        <sz val="9"/>
        <color theme="1"/>
        <rFont val="Calibri"/>
        <family val="2"/>
        <scheme val="minor"/>
      </rPr>
      <t>Arctic, Skansen, Tromsø</t>
    </r>
    <r>
      <rPr>
        <sz val="11"/>
        <color theme="1"/>
        <rFont val="Calibri"/>
        <family val="2"/>
        <scheme val="minor"/>
      </rPr>
      <t>)</t>
    </r>
  </si>
  <si>
    <r>
      <t>Dora (</t>
    </r>
    <r>
      <rPr>
        <sz val="9"/>
        <color theme="1"/>
        <rFont val="Calibri"/>
        <family val="2"/>
        <scheme val="minor"/>
      </rPr>
      <t>Dora, Munken</t>
    </r>
    <r>
      <rPr>
        <sz val="11"/>
        <color theme="1"/>
        <rFont val="Calibri"/>
        <family val="2"/>
        <scheme val="minor"/>
      </rPr>
      <t>)</t>
    </r>
  </si>
  <si>
    <r>
      <t>Stadion Bowling (</t>
    </r>
    <r>
      <rPr>
        <sz val="9"/>
        <color theme="1"/>
        <rFont val="Calibri"/>
        <family val="2"/>
        <scheme val="minor"/>
      </rPr>
      <t>Sandnes, Bryne</t>
    </r>
    <r>
      <rPr>
        <sz val="11"/>
        <color theme="1"/>
        <rFont val="Calibri"/>
        <family val="2"/>
        <scheme val="minor"/>
      </rPr>
      <t>)</t>
    </r>
  </si>
  <si>
    <r>
      <t>LB Hamar (</t>
    </r>
    <r>
      <rPr>
        <sz val="9"/>
        <color theme="1"/>
        <rFont val="Calibri"/>
        <family val="2"/>
        <scheme val="minor"/>
      </rPr>
      <t>Briskebyen, Bekkelaget</t>
    </r>
    <r>
      <rPr>
        <sz val="11"/>
        <color theme="1"/>
        <rFont val="Calibri"/>
        <family val="2"/>
        <scheme val="minor"/>
      </rPr>
      <t>)</t>
    </r>
  </si>
  <si>
    <r>
      <t>Hønefoss (</t>
    </r>
    <r>
      <rPr>
        <sz val="9"/>
        <color theme="1"/>
        <rFont val="Calibri"/>
        <family val="2"/>
        <scheme val="minor"/>
      </rPr>
      <t>Løkka, Norsia, Ringerike</t>
    </r>
    <r>
      <rPr>
        <sz val="11"/>
        <color theme="1"/>
        <rFont val="Calibri"/>
        <family val="2"/>
        <scheme val="minor"/>
      </rPr>
      <t>)</t>
    </r>
  </si>
  <si>
    <r>
      <t>Sarpsborg (</t>
    </r>
    <r>
      <rPr>
        <sz val="9"/>
        <color theme="1"/>
        <rFont val="Calibri"/>
        <family val="2"/>
        <scheme val="minor"/>
      </rPr>
      <t>Sarpsborg, Fossen</t>
    </r>
    <r>
      <rPr>
        <sz val="11"/>
        <color theme="1"/>
        <rFont val="Calibri"/>
        <family val="2"/>
        <scheme val="minor"/>
      </rPr>
      <t>)</t>
    </r>
  </si>
  <si>
    <r>
      <t>Pers Hotell (</t>
    </r>
    <r>
      <rPr>
        <sz val="9"/>
        <color theme="1"/>
        <rFont val="Calibri"/>
        <family val="2"/>
        <scheme val="minor"/>
      </rPr>
      <t>Hallingkast, Valdres</t>
    </r>
    <r>
      <rPr>
        <sz val="11"/>
        <color theme="1"/>
        <rFont val="Calibri"/>
        <family val="2"/>
        <scheme val="minor"/>
      </rPr>
      <t>)</t>
    </r>
  </si>
  <si>
    <t>Verdal 2</t>
  </si>
  <si>
    <t>Steinkjer</t>
  </si>
  <si>
    <t>Steinkjer 2</t>
  </si>
  <si>
    <t>Trondheim 4</t>
  </si>
  <si>
    <t>TRX 2</t>
  </si>
  <si>
    <t>Dora 2</t>
  </si>
  <si>
    <t>Molde 3</t>
  </si>
  <si>
    <t>Oppdal</t>
  </si>
  <si>
    <t>Oppdal 2</t>
  </si>
  <si>
    <t>Munken 3</t>
  </si>
  <si>
    <t>Vågan</t>
  </si>
  <si>
    <r>
      <t>Svolvær (</t>
    </r>
    <r>
      <rPr>
        <sz val="9"/>
        <color theme="1"/>
        <rFont val="Calibri"/>
        <family val="2"/>
        <scheme val="minor"/>
      </rPr>
      <t>Vågan</t>
    </r>
    <r>
      <rPr>
        <sz val="11"/>
        <color theme="1"/>
        <rFont val="Calibri"/>
        <family val="2"/>
        <scheme val="minor"/>
      </rPr>
      <t>)</t>
    </r>
  </si>
  <si>
    <t>Glåmdal 3</t>
  </si>
  <si>
    <t>Gjøvik</t>
  </si>
  <si>
    <t>Gjøvik 3</t>
  </si>
  <si>
    <t>Bekkelaget 2</t>
  </si>
  <si>
    <t>Solør 3</t>
  </si>
  <si>
    <t>Moss</t>
  </si>
  <si>
    <t>Lillestrøm</t>
  </si>
  <si>
    <t>Red Crown 3</t>
  </si>
  <si>
    <t>Bekkelaget</t>
  </si>
  <si>
    <t>Gjøvik 2</t>
  </si>
  <si>
    <t>Solør 2</t>
  </si>
  <si>
    <t>Solør 4</t>
  </si>
  <si>
    <t>Elverum 2</t>
  </si>
  <si>
    <t>Oslo 2</t>
  </si>
  <si>
    <t>Sarpsborg 2</t>
  </si>
  <si>
    <t>Grenland 2</t>
  </si>
  <si>
    <t>Fossen</t>
  </si>
  <si>
    <t>Gokstad 2</t>
  </si>
  <si>
    <t>Gokstad 3</t>
  </si>
  <si>
    <t>Jarlsberg 2</t>
  </si>
  <si>
    <t>Jarlsberg 3</t>
  </si>
  <si>
    <t>Vennesla</t>
  </si>
  <si>
    <t>Sørlands-Strike</t>
  </si>
  <si>
    <t>Sølvkula 2</t>
  </si>
  <si>
    <t>Sølvkula 3</t>
  </si>
  <si>
    <t>Hallingkast 2</t>
  </si>
  <si>
    <t>Løkka 2</t>
  </si>
  <si>
    <t>Ringerike</t>
  </si>
  <si>
    <t>Ringerike 2</t>
  </si>
  <si>
    <t>Drammen Tigers 2</t>
  </si>
  <si>
    <t>Valdres</t>
  </si>
  <si>
    <r>
      <t>B1 Gjøvik (</t>
    </r>
    <r>
      <rPr>
        <sz val="9"/>
        <color theme="1"/>
        <rFont val="Calibri"/>
        <family val="2"/>
        <scheme val="minor"/>
      </rPr>
      <t>Gjøvik, Lillehammer</t>
    </r>
    <r>
      <rPr>
        <sz val="11"/>
        <color theme="1"/>
        <rFont val="Calibri"/>
        <family val="2"/>
        <scheme val="minor"/>
      </rPr>
      <t>)</t>
    </r>
  </si>
  <si>
    <r>
      <t>LB Moss (</t>
    </r>
    <r>
      <rPr>
        <sz val="9"/>
        <color theme="1"/>
        <rFont val="Calibri"/>
        <family val="2"/>
        <scheme val="minor"/>
      </rPr>
      <t>Moss</t>
    </r>
    <r>
      <rPr>
        <sz val="11"/>
        <color theme="1"/>
        <rFont val="Calibri"/>
        <family val="2"/>
        <scheme val="minor"/>
      </rPr>
      <t>)</t>
    </r>
  </si>
  <si>
    <r>
      <t>Lillestrøm (</t>
    </r>
    <r>
      <rPr>
        <sz val="9"/>
        <color theme="1"/>
        <rFont val="Calibri"/>
        <family val="2"/>
        <scheme val="minor"/>
      </rPr>
      <t>Lillestrøm</t>
    </r>
    <r>
      <rPr>
        <sz val="11"/>
        <color theme="1"/>
        <rFont val="Calibri"/>
        <family val="2"/>
        <scheme val="minor"/>
      </rPr>
      <t>)</t>
    </r>
  </si>
  <si>
    <r>
      <t>LB Hannevika (</t>
    </r>
    <r>
      <rPr>
        <sz val="9"/>
        <color theme="1"/>
        <rFont val="Calibri"/>
        <family val="2"/>
        <scheme val="minor"/>
      </rPr>
      <t>Vepsa, 
Sørlands-Strike, Vennesla</t>
    </r>
    <r>
      <rPr>
        <sz val="11"/>
        <color theme="1"/>
        <rFont val="Calibri"/>
        <family val="2"/>
        <scheme val="minor"/>
      </rPr>
      <t>)</t>
    </r>
  </si>
  <si>
    <r>
      <t>Lykkeland (</t>
    </r>
    <r>
      <rPr>
        <sz val="9"/>
        <color theme="1"/>
        <rFont val="Calibri"/>
        <family val="2"/>
        <scheme val="minor"/>
      </rPr>
      <t>Verdal, Steinkjer</t>
    </r>
    <r>
      <rPr>
        <sz val="11"/>
        <color theme="1"/>
        <rFont val="Calibri"/>
        <family val="2"/>
        <scheme val="minor"/>
      </rPr>
      <t>)</t>
    </r>
  </si>
  <si>
    <r>
      <t>Oppdal Bowling (</t>
    </r>
    <r>
      <rPr>
        <sz val="9"/>
        <color theme="1"/>
        <rFont val="Calibri"/>
        <family val="2"/>
        <scheme val="minor"/>
      </rPr>
      <t>Oppdal</t>
    </r>
    <r>
      <rPr>
        <sz val="11"/>
        <color theme="1"/>
        <rFont val="Calibri"/>
        <family val="2"/>
        <scheme val="minor"/>
      </rPr>
      <t>)</t>
    </r>
  </si>
  <si>
    <t>Orkla 3</t>
  </si>
  <si>
    <t>Orkla 4</t>
  </si>
  <si>
    <t>Arctic Strike</t>
  </si>
  <si>
    <t>Dato</t>
  </si>
  <si>
    <t>Klokkeslett</t>
  </si>
  <si>
    <t>Trondheim 2</t>
  </si>
  <si>
    <t>Stord</t>
  </si>
  <si>
    <t>TRX</t>
  </si>
  <si>
    <t>Vågan 2</t>
  </si>
  <si>
    <t>Munken 4</t>
  </si>
  <si>
    <t>Verdal 3</t>
  </si>
  <si>
    <t>Molde 4</t>
  </si>
  <si>
    <t>Trondheim 5</t>
  </si>
  <si>
    <t>Trondheim 6</t>
  </si>
  <si>
    <t>Oslo 3</t>
  </si>
  <si>
    <t>Elverum 3</t>
  </si>
  <si>
    <t>Solør 5</t>
  </si>
  <si>
    <t>Gokstad 4</t>
  </si>
  <si>
    <t>Jarlsberg 4</t>
  </si>
  <si>
    <t>Grenland 3</t>
  </si>
  <si>
    <t>Løkka 3</t>
  </si>
  <si>
    <t>Løkka 4</t>
  </si>
  <si>
    <t>Arctic Strike 2</t>
  </si>
  <si>
    <t>Totalt</t>
  </si>
  <si>
    <t>Total</t>
  </si>
  <si>
    <t>11.00</t>
  </si>
  <si>
    <t>13.00</t>
  </si>
  <si>
    <t>12.00</t>
  </si>
  <si>
    <t>10.00</t>
  </si>
  <si>
    <t>14.00</t>
  </si>
  <si>
    <r>
      <t>Vestkanten (</t>
    </r>
    <r>
      <rPr>
        <sz val="9"/>
        <color theme="1"/>
        <rFont val="Calibri"/>
        <family val="2"/>
        <scheme val="minor"/>
      </rPr>
      <t>Mascot, Åsane</t>
    </r>
    <r>
      <rPr>
        <sz val="11"/>
        <color theme="1"/>
        <rFont val="Calibri"/>
        <family val="2"/>
        <scheme val="minor"/>
      </rPr>
      <t>)</t>
    </r>
  </si>
  <si>
    <r>
      <t>LB Bergen (</t>
    </r>
    <r>
      <rPr>
        <sz val="9"/>
        <color theme="1"/>
        <rFont val="Calibri"/>
        <family val="2"/>
        <scheme val="minor"/>
      </rPr>
      <t>Fyllingen</t>
    </r>
    <r>
      <rPr>
        <sz val="11"/>
        <color theme="1"/>
        <rFont val="Calibri"/>
        <family val="2"/>
        <scheme val="minor"/>
      </rPr>
      <t>)</t>
    </r>
  </si>
  <si>
    <r>
      <t>LB Veitvet (</t>
    </r>
    <r>
      <rPr>
        <sz val="9"/>
        <color theme="1"/>
        <rFont val="Calibri"/>
        <family val="2"/>
        <scheme val="minor"/>
      </rPr>
      <t>Frogner, Oslo</t>
    </r>
    <r>
      <rPr>
        <sz val="11"/>
        <color theme="1"/>
        <rFont val="Calibri"/>
        <family val="2"/>
        <scheme val="minor"/>
      </rPr>
      <t>)</t>
    </r>
  </si>
  <si>
    <r>
      <t>Vallø Bowling (</t>
    </r>
    <r>
      <rPr>
        <sz val="9"/>
        <color theme="1"/>
        <rFont val="Calibri"/>
        <family val="2"/>
        <scheme val="minor"/>
      </rPr>
      <t>Jarlsberg</t>
    </r>
    <r>
      <rPr>
        <sz val="11"/>
        <color theme="1"/>
        <rFont val="Calibri"/>
        <family val="2"/>
        <scheme val="minor"/>
      </rPr>
      <t>)</t>
    </r>
  </si>
  <si>
    <t>Dame</t>
  </si>
  <si>
    <t>FORSLAG DAMELIGAEN 2025-2026</t>
  </si>
  <si>
    <t>blå</t>
  </si>
  <si>
    <t>Fysiske kamper</t>
  </si>
  <si>
    <t>lilla</t>
  </si>
  <si>
    <t>avklares fysisk/telefon</t>
  </si>
  <si>
    <t>hvit</t>
  </si>
  <si>
    <t>telefonkamper</t>
  </si>
  <si>
    <t>15.09-21.09</t>
  </si>
  <si>
    <t>01.12-07.12</t>
  </si>
  <si>
    <t>munken</t>
  </si>
  <si>
    <t>jarlsberg</t>
  </si>
  <si>
    <t>Dr.tigers / Red Crown</t>
  </si>
  <si>
    <t>sølvkula</t>
  </si>
  <si>
    <t>arctic</t>
  </si>
  <si>
    <t>frogner</t>
  </si>
  <si>
    <t>kristiansund</t>
  </si>
  <si>
    <t>dora</t>
  </si>
  <si>
    <t>29.09-05.10</t>
  </si>
  <si>
    <t>05.01-11.01</t>
  </si>
  <si>
    <t>JARLSBERG</t>
  </si>
  <si>
    <t>20.10-26.10</t>
  </si>
  <si>
    <t>26.01-01.02</t>
  </si>
  <si>
    <t>09.02-15.02</t>
  </si>
  <si>
    <t>ARCTIC</t>
  </si>
  <si>
    <t>03.11-09.11</t>
  </si>
  <si>
    <t>SØLVKULA</t>
  </si>
  <si>
    <t>24.11-30.11</t>
  </si>
  <si>
    <t>23.02-01.03</t>
  </si>
  <si>
    <t>09.03-15.03</t>
  </si>
  <si>
    <t>MUNKEN</t>
  </si>
  <si>
    <t>DORA</t>
  </si>
  <si>
    <t>Her vil lagene komme med et forslag selv.</t>
  </si>
  <si>
    <t>Seriekomiteen avventer, men ikke så lenge til…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</si>
</sst>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name val="Arial"/>
      <family val="2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404040"/>
      <name val="Arial"/>
      <family val="2"/>
    </font>
    <font>
      <b/>
      <sz val="12"/>
      <color rgb="FF92D050"/>
      <name val="Arial"/>
      <family val="2"/>
    </font>
    <font>
      <sz val="11"/>
      <color rgb="FF92D050"/>
      <name val="Calibri"/>
      <family val="2"/>
      <scheme val="minor"/>
    </font>
    <font>
      <sz val="11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40404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404040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top" shrinkToFit="1"/>
    </xf>
    <xf numFmtId="0" fontId="1" fillId="4" borderId="0" xfId="0" applyFont="1" applyFill="1"/>
    <xf numFmtId="0" fontId="0" fillId="0" borderId="1" xfId="0" applyBorder="1"/>
    <xf numFmtId="0" fontId="5" fillId="0" borderId="0" xfId="0" applyFont="1"/>
    <xf numFmtId="0" fontId="1" fillId="3" borderId="0" xfId="0" applyFont="1" applyFill="1"/>
    <xf numFmtId="0" fontId="4" fillId="3" borderId="0" xfId="0" applyFont="1" applyFill="1"/>
    <xf numFmtId="0" fontId="1" fillId="5" borderId="0" xfId="0" applyFont="1" applyFill="1"/>
    <xf numFmtId="0" fontId="1" fillId="6" borderId="0" xfId="0" applyFont="1" applyFill="1"/>
    <xf numFmtId="0" fontId="5" fillId="4" borderId="0" xfId="0" applyFont="1" applyFill="1"/>
    <xf numFmtId="0" fontId="5" fillId="7" borderId="0" xfId="0" applyFont="1" applyFill="1"/>
    <xf numFmtId="0" fontId="3" fillId="5" borderId="0" xfId="0" applyFont="1" applyFill="1"/>
    <xf numFmtId="0" fontId="5" fillId="8" borderId="0" xfId="0" applyFont="1" applyFill="1"/>
    <xf numFmtId="0" fontId="5" fillId="9" borderId="0" xfId="0" applyFont="1" applyFill="1"/>
    <xf numFmtId="0" fontId="1" fillId="7" borderId="0" xfId="0" applyFont="1" applyFill="1"/>
    <xf numFmtId="0" fontId="5" fillId="10" borderId="0" xfId="0" applyFont="1" applyFill="1"/>
    <xf numFmtId="0" fontId="0" fillId="0" borderId="5" xfId="0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9" xfId="0" applyBorder="1" applyAlignment="1">
      <alignment wrapText="1"/>
    </xf>
    <xf numFmtId="0" fontId="10" fillId="4" borderId="10" xfId="0" applyFont="1" applyFill="1" applyBorder="1"/>
    <xf numFmtId="0" fontId="10" fillId="4" borderId="0" xfId="0" applyFont="1" applyFill="1"/>
    <xf numFmtId="0" fontId="10" fillId="4" borderId="11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top"/>
    </xf>
    <xf numFmtId="0" fontId="16" fillId="3" borderId="0" xfId="0" applyFont="1" applyFill="1" applyAlignment="1">
      <alignment horizontal="left" vertical="top"/>
    </xf>
    <xf numFmtId="0" fontId="17" fillId="0" borderId="0" xfId="0" applyFont="1"/>
    <xf numFmtId="0" fontId="16" fillId="7" borderId="0" xfId="0" applyFont="1" applyFill="1" applyAlignment="1">
      <alignment horizontal="left" vertical="top"/>
    </xf>
    <xf numFmtId="0" fontId="16" fillId="11" borderId="0" xfId="0" applyFont="1" applyFill="1" applyAlignment="1">
      <alignment horizontal="left" vertical="top"/>
    </xf>
    <xf numFmtId="0" fontId="16" fillId="12" borderId="0" xfId="0" applyFont="1" applyFill="1" applyAlignment="1">
      <alignment horizontal="left" vertical="top"/>
    </xf>
    <xf numFmtId="0" fontId="16" fillId="5" borderId="0" xfId="0" applyFont="1" applyFill="1" applyAlignment="1">
      <alignment horizontal="left" vertical="top"/>
    </xf>
    <xf numFmtId="0" fontId="16" fillId="10" borderId="0" xfId="0" applyFont="1" applyFill="1" applyAlignment="1">
      <alignment horizontal="left" vertical="top"/>
    </xf>
    <xf numFmtId="0" fontId="16" fillId="13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14" borderId="0" xfId="0" applyFont="1" applyFill="1" applyAlignment="1">
      <alignment horizontal="left" vertical="top"/>
    </xf>
    <xf numFmtId="0" fontId="5" fillId="7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 vertical="top"/>
    </xf>
    <xf numFmtId="0" fontId="5" fillId="12" borderId="0" xfId="0" applyFont="1" applyFill="1" applyAlignment="1">
      <alignment horizontal="left" vertical="top"/>
    </xf>
    <xf numFmtId="0" fontId="5" fillId="11" borderId="0" xfId="0" applyFont="1" applyFill="1" applyAlignment="1">
      <alignment horizontal="left" vertical="top"/>
    </xf>
    <xf numFmtId="0" fontId="5" fillId="16" borderId="0" xfId="0" applyFont="1" applyFill="1" applyAlignment="1">
      <alignment horizontal="left" vertical="top"/>
    </xf>
    <xf numFmtId="0" fontId="5" fillId="10" borderId="0" xfId="0" applyFont="1" applyFill="1" applyAlignment="1">
      <alignment horizontal="left" vertical="top"/>
    </xf>
    <xf numFmtId="0" fontId="5" fillId="13" borderId="0" xfId="0" applyFont="1" applyFill="1" applyAlignment="1">
      <alignment horizontal="left" vertical="top"/>
    </xf>
    <xf numFmtId="16" fontId="19" fillId="0" borderId="0" xfId="0" applyNumberFormat="1" applyFont="1" applyAlignment="1">
      <alignment horizontal="center" wrapText="1"/>
    </xf>
    <xf numFmtId="20" fontId="20" fillId="0" borderId="0" xfId="1" applyNumberFormat="1" applyFont="1" applyAlignment="1" applyProtection="1">
      <alignment horizontal="center" wrapText="1"/>
    </xf>
    <xf numFmtId="20" fontId="10" fillId="0" borderId="0" xfId="0" applyNumberFormat="1" applyFont="1" applyAlignment="1">
      <alignment horizontal="center"/>
    </xf>
    <xf numFmtId="0" fontId="5" fillId="12" borderId="0" xfId="0" applyFont="1" applyFill="1"/>
    <xf numFmtId="0" fontId="12" fillId="0" borderId="0" xfId="0" applyFont="1" applyAlignment="1">
      <alignment vertical="top" wrapText="1"/>
    </xf>
    <xf numFmtId="0" fontId="18" fillId="0" borderId="0" xfId="1" applyAlignment="1">
      <alignment vertical="top" wrapText="1"/>
    </xf>
    <xf numFmtId="0" fontId="1" fillId="17" borderId="0" xfId="0" applyFont="1" applyFill="1"/>
    <xf numFmtId="0" fontId="0" fillId="17" borderId="0" xfId="0" applyFill="1"/>
    <xf numFmtId="0" fontId="18" fillId="0" borderId="0" xfId="1" applyFill="1" applyAlignment="1">
      <alignment vertical="top" wrapText="1"/>
    </xf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18" borderId="0" xfId="0" applyFill="1"/>
    <xf numFmtId="0" fontId="22" fillId="18" borderId="0" xfId="0" applyFont="1" applyFill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2" fillId="18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0" fillId="19" borderId="0" xfId="0" applyFill="1"/>
    <xf numFmtId="0" fontId="12" fillId="19" borderId="0" xfId="0" applyFont="1" applyFill="1" applyAlignment="1">
      <alignment horizontal="center" vertical="top" wrapText="1"/>
    </xf>
    <xf numFmtId="0" fontId="0" fillId="9" borderId="0" xfId="0" applyFill="1"/>
    <xf numFmtId="0" fontId="12" fillId="9" borderId="0" xfId="0" applyFont="1" applyFill="1" applyAlignment="1">
      <alignment horizontal="center" vertical="top" wrapText="1"/>
    </xf>
    <xf numFmtId="0" fontId="1" fillId="0" borderId="0" xfId="0" applyFont="1"/>
    <xf numFmtId="0" fontId="22" fillId="0" borderId="0" xfId="0" applyFont="1" applyAlignment="1">
      <alignment horizontal="center" vertical="top" wrapText="1"/>
    </xf>
    <xf numFmtId="0" fontId="5" fillId="0" borderId="0" xfId="0" applyFont="1"/>
    <xf numFmtId="0" fontId="10" fillId="0" borderId="0" xfId="0" applyFont="1"/>
    <xf numFmtId="0" fontId="1" fillId="4" borderId="0" xfId="0" applyFont="1" applyFill="1" applyAlignment="1">
      <alignment horizontal="center"/>
    </xf>
    <xf numFmtId="0" fontId="22" fillId="19" borderId="0" xfId="0" applyFont="1" applyFill="1" applyAlignment="1">
      <alignment horizontal="center" vertical="top" wrapText="1"/>
    </xf>
    <xf numFmtId="16" fontId="22" fillId="18" borderId="0" xfId="0" applyNumberFormat="1" applyFont="1" applyFill="1" applyAlignment="1">
      <alignment horizontal="center" vertical="top" wrapText="1"/>
    </xf>
    <xf numFmtId="0" fontId="21" fillId="0" borderId="0" xfId="0" applyFont="1" applyAlignment="1">
      <alignment horizontal="center" vertical="top" shrinkToFit="1"/>
    </xf>
    <xf numFmtId="0" fontId="0" fillId="0" borderId="0" xfId="0" applyAlignment="1">
      <alignment horizontal="center"/>
    </xf>
    <xf numFmtId="0" fontId="5" fillId="4" borderId="0" xfId="0" applyFont="1" applyFill="1"/>
    <xf numFmtId="0" fontId="21" fillId="4" borderId="0" xfId="0" applyFont="1" applyFill="1"/>
    <xf numFmtId="0" fontId="3" fillId="0" borderId="0" xfId="0" applyFont="1" applyAlignment="1">
      <alignment horizontal="left" wrapText="1"/>
    </xf>
    <xf numFmtId="16" fontId="22" fillId="19" borderId="0" xfId="0" applyNumberFormat="1" applyFont="1" applyFill="1" applyAlignment="1">
      <alignment horizontal="center" vertical="top" wrapText="1"/>
    </xf>
    <xf numFmtId="16" fontId="12" fillId="9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top" shrinkToFit="1"/>
    </xf>
    <xf numFmtId="16" fontId="22" fillId="9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shrinkToFit="1"/>
    </xf>
    <xf numFmtId="16" fontId="12" fillId="0" borderId="0" xfId="0" applyNumberFormat="1" applyFont="1" applyAlignment="1">
      <alignment horizontal="center" vertical="top" wrapText="1"/>
    </xf>
    <xf numFmtId="16" fontId="22" fillId="0" borderId="0" xfId="0" applyNumberFormat="1" applyFont="1" applyAlignment="1">
      <alignment horizontal="center" vertical="top" wrapText="1"/>
    </xf>
    <xf numFmtId="0" fontId="24" fillId="0" borderId="0" xfId="0" applyFo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bowling.no/ligaspill/resultater/VisKampRes.php?kamp=117027" TargetMode="External"/><Relationship Id="rId2" Type="http://schemas.openxmlformats.org/officeDocument/2006/relationships/hyperlink" Target="https://data.bowling.no/ligaspill/resultater/VisKampRes.php?kamp=117021" TargetMode="External"/><Relationship Id="rId1" Type="http://schemas.openxmlformats.org/officeDocument/2006/relationships/hyperlink" Target="https://data.bowling.no/ligaspill/resultater/VisKampRes.php?kamp=116966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bowling.no/ligaspill/resultater/VisKampRes.php?kamp=11444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7"/>
  <sheetViews>
    <sheetView tabSelected="1" topLeftCell="A64" workbookViewId="0">
      <selection activeCell="D81" sqref="D81"/>
    </sheetView>
  </sheetViews>
  <sheetFormatPr baseColWidth="10" defaultColWidth="10.88671875" defaultRowHeight="14.4" x14ac:dyDescent="0.3"/>
  <cols>
    <col min="1" max="1" width="3.44140625" style="76" customWidth="1"/>
    <col min="2" max="16384" width="10.88671875" style="76"/>
  </cols>
  <sheetData>
    <row r="1" spans="1:31" ht="15.6" x14ac:dyDescent="0.3">
      <c r="A1" s="77"/>
      <c r="B1" s="78" t="s">
        <v>0</v>
      </c>
      <c r="C1" s="80" t="s">
        <v>231</v>
      </c>
      <c r="D1" s="77">
        <v>0</v>
      </c>
      <c r="E1" s="80" t="s">
        <v>232</v>
      </c>
      <c r="F1" s="77"/>
      <c r="G1" s="77"/>
      <c r="H1" s="78" t="s">
        <v>1</v>
      </c>
      <c r="I1" s="77">
        <v>0</v>
      </c>
      <c r="J1" s="77"/>
      <c r="K1" s="77">
        <v>0</v>
      </c>
      <c r="L1" s="77"/>
      <c r="P1" s="6" t="s">
        <v>24</v>
      </c>
      <c r="Q1" s="92"/>
      <c r="R1" s="92"/>
    </row>
    <row r="2" spans="1:31" ht="15.6" x14ac:dyDescent="0.3">
      <c r="A2" s="77"/>
      <c r="B2" s="76" t="s">
        <v>64</v>
      </c>
      <c r="C2" s="60">
        <v>45920</v>
      </c>
      <c r="D2" s="76" t="s">
        <v>72</v>
      </c>
      <c r="E2" s="61" t="s">
        <v>253</v>
      </c>
      <c r="F2" s="77"/>
      <c r="G2" s="77"/>
      <c r="H2" s="76" t="s">
        <v>120</v>
      </c>
      <c r="I2" s="60">
        <v>45667</v>
      </c>
      <c r="J2" s="76" t="s">
        <v>82</v>
      </c>
      <c r="K2" s="61" t="s">
        <v>253</v>
      </c>
      <c r="L2" s="77"/>
      <c r="P2" s="92" t="s">
        <v>2</v>
      </c>
      <c r="Q2" s="92" t="s">
        <v>3</v>
      </c>
      <c r="T2" s="15" t="s">
        <v>67</v>
      </c>
      <c r="V2" s="13" t="s">
        <v>68</v>
      </c>
      <c r="X2" s="13" t="s">
        <v>67</v>
      </c>
      <c r="Z2" s="15" t="s">
        <v>68</v>
      </c>
      <c r="AB2" s="16"/>
    </row>
    <row r="3" spans="1:31" ht="15.6" x14ac:dyDescent="0.3">
      <c r="A3" s="77"/>
      <c r="B3" s="76" t="s">
        <v>65</v>
      </c>
      <c r="C3" s="60">
        <v>45920</v>
      </c>
      <c r="D3" s="76" t="s">
        <v>72</v>
      </c>
      <c r="E3" s="61" t="s">
        <v>254</v>
      </c>
      <c r="F3" s="77"/>
      <c r="G3" s="77"/>
      <c r="H3" s="76" t="s">
        <v>75</v>
      </c>
      <c r="I3" s="60">
        <v>45667</v>
      </c>
      <c r="J3" s="76" t="s">
        <v>122</v>
      </c>
      <c r="K3" s="61" t="s">
        <v>253</v>
      </c>
      <c r="L3" s="77"/>
      <c r="N3" s="92" t="s">
        <v>14</v>
      </c>
      <c r="O3" s="94" t="s">
        <v>64</v>
      </c>
      <c r="P3" s="92">
        <f t="shared" ref="P3:P12" si="0">COUNTIF($B$2:$B$88,O3)</f>
        <v>8</v>
      </c>
      <c r="Q3" s="92">
        <f>COUNTIF($D$2:$D$88,O3)</f>
        <v>3</v>
      </c>
      <c r="R3" s="92">
        <f>SUM(P3:Q3)</f>
        <v>11</v>
      </c>
      <c r="T3" s="13" t="s">
        <v>70</v>
      </c>
      <c r="V3" s="15" t="s">
        <v>71</v>
      </c>
      <c r="X3" s="15" t="s">
        <v>70</v>
      </c>
      <c r="Z3" s="13" t="s">
        <v>71</v>
      </c>
      <c r="AB3" s="16"/>
    </row>
    <row r="4" spans="1:31" ht="15.6" x14ac:dyDescent="0.3">
      <c r="A4" s="77"/>
      <c r="B4" s="76" t="s">
        <v>76</v>
      </c>
      <c r="C4" s="60">
        <v>45921</v>
      </c>
      <c r="D4" s="76" t="s">
        <v>72</v>
      </c>
      <c r="E4" s="61" t="s">
        <v>253</v>
      </c>
      <c r="F4" s="77"/>
      <c r="G4" s="77"/>
      <c r="H4" s="76" t="s">
        <v>76</v>
      </c>
      <c r="I4" s="60">
        <v>45667</v>
      </c>
      <c r="J4" s="76" t="s">
        <v>64</v>
      </c>
      <c r="K4" s="61" t="s">
        <v>253</v>
      </c>
      <c r="L4" s="77"/>
      <c r="N4" s="92" t="s">
        <v>15</v>
      </c>
      <c r="O4" s="94" t="s">
        <v>69</v>
      </c>
      <c r="P4" s="92">
        <f t="shared" si="0"/>
        <v>4</v>
      </c>
      <c r="Q4" s="92">
        <f t="shared" ref="Q4:Q12" si="1">COUNTIF($D$2:$D$88,O4)</f>
        <v>7</v>
      </c>
      <c r="R4" s="92">
        <f t="shared" ref="R4:R12" si="2">SUM(P4:Q4)</f>
        <v>11</v>
      </c>
      <c r="T4" s="15" t="s">
        <v>73</v>
      </c>
      <c r="V4" s="13" t="s">
        <v>74</v>
      </c>
      <c r="X4" s="13" t="s">
        <v>73</v>
      </c>
      <c r="Z4" s="15" t="s">
        <v>74</v>
      </c>
      <c r="AB4" s="16"/>
    </row>
    <row r="5" spans="1:31" ht="15.6" x14ac:dyDescent="0.3">
      <c r="A5" s="77"/>
      <c r="B5" s="76" t="s">
        <v>64</v>
      </c>
      <c r="C5" s="60">
        <v>45920</v>
      </c>
      <c r="D5" s="76" t="s">
        <v>66</v>
      </c>
      <c r="E5" s="61" t="s">
        <v>254</v>
      </c>
      <c r="F5" s="77"/>
      <c r="G5" s="77"/>
      <c r="H5" s="76" t="s">
        <v>120</v>
      </c>
      <c r="I5" s="60">
        <v>45667</v>
      </c>
      <c r="J5" s="76" t="s">
        <v>122</v>
      </c>
      <c r="K5" s="61" t="s">
        <v>257</v>
      </c>
      <c r="L5" s="77"/>
      <c r="N5" s="92" t="s">
        <v>16</v>
      </c>
      <c r="O5" s="94" t="s">
        <v>72</v>
      </c>
      <c r="P5" s="92">
        <f t="shared" si="0"/>
        <v>5</v>
      </c>
      <c r="Q5" s="92">
        <f t="shared" si="1"/>
        <v>7</v>
      </c>
      <c r="R5" s="92">
        <f t="shared" si="2"/>
        <v>12</v>
      </c>
      <c r="T5" s="15" t="s">
        <v>77</v>
      </c>
      <c r="V5" s="15" t="s">
        <v>78</v>
      </c>
      <c r="X5" s="13" t="s">
        <v>77</v>
      </c>
      <c r="Z5" s="13" t="s">
        <v>78</v>
      </c>
      <c r="AB5" s="16"/>
    </row>
    <row r="6" spans="1:31" ht="15.6" x14ac:dyDescent="0.3">
      <c r="A6" s="77"/>
      <c r="B6" s="76" t="s">
        <v>65</v>
      </c>
      <c r="C6" s="60">
        <v>45920</v>
      </c>
      <c r="D6" s="76" t="s">
        <v>66</v>
      </c>
      <c r="E6" s="61" t="s">
        <v>253</v>
      </c>
      <c r="F6" s="77"/>
      <c r="G6" s="77"/>
      <c r="H6" s="76" t="s">
        <v>76</v>
      </c>
      <c r="I6" s="60">
        <v>45667</v>
      </c>
      <c r="J6" s="76" t="s">
        <v>65</v>
      </c>
      <c r="K6" s="61" t="s">
        <v>254</v>
      </c>
      <c r="L6" s="77"/>
      <c r="N6" s="92" t="s">
        <v>17</v>
      </c>
      <c r="O6" s="94" t="s">
        <v>66</v>
      </c>
      <c r="P6" s="92">
        <f t="shared" si="0"/>
        <v>3</v>
      </c>
      <c r="Q6" s="92">
        <f t="shared" si="1"/>
        <v>7</v>
      </c>
      <c r="R6" s="92">
        <f t="shared" si="2"/>
        <v>10</v>
      </c>
      <c r="T6" s="15" t="s">
        <v>80</v>
      </c>
      <c r="V6" s="15" t="s">
        <v>81</v>
      </c>
      <c r="X6" s="13" t="s">
        <v>80</v>
      </c>
      <c r="Z6" s="13" t="s">
        <v>81</v>
      </c>
      <c r="AB6" s="16"/>
    </row>
    <row r="7" spans="1:31" ht="15.6" x14ac:dyDescent="0.3">
      <c r="A7" s="77"/>
      <c r="B7" s="76" t="s">
        <v>120</v>
      </c>
      <c r="C7" s="60">
        <v>45920</v>
      </c>
      <c r="D7" s="76" t="s">
        <v>69</v>
      </c>
      <c r="E7" s="61" t="s">
        <v>253</v>
      </c>
      <c r="F7" s="77"/>
      <c r="G7" s="77"/>
      <c r="H7" s="76" t="s">
        <v>72</v>
      </c>
      <c r="I7" s="60">
        <v>45668</v>
      </c>
      <c r="J7" s="76" t="s">
        <v>75</v>
      </c>
      <c r="K7" s="61" t="s">
        <v>256</v>
      </c>
      <c r="L7" s="77"/>
      <c r="N7" s="92" t="s">
        <v>18</v>
      </c>
      <c r="O7" s="94" t="s">
        <v>76</v>
      </c>
      <c r="P7" s="92">
        <f t="shared" si="0"/>
        <v>6</v>
      </c>
      <c r="Q7" s="92">
        <f t="shared" si="1"/>
        <v>7</v>
      </c>
      <c r="R7" s="92">
        <f t="shared" si="2"/>
        <v>13</v>
      </c>
      <c r="T7" s="13" t="s">
        <v>83</v>
      </c>
      <c r="X7" s="15" t="s">
        <v>83</v>
      </c>
      <c r="AB7" s="16"/>
    </row>
    <row r="8" spans="1:31" ht="15.6" x14ac:dyDescent="0.3">
      <c r="A8" s="77"/>
      <c r="B8" s="76" t="s">
        <v>122</v>
      </c>
      <c r="C8" s="60">
        <v>45920</v>
      </c>
      <c r="D8" s="76" t="s">
        <v>82</v>
      </c>
      <c r="E8" s="61" t="s">
        <v>253</v>
      </c>
      <c r="F8" s="77"/>
      <c r="G8" s="77"/>
      <c r="H8" s="76" t="s">
        <v>65</v>
      </c>
      <c r="I8" s="60">
        <v>45668</v>
      </c>
      <c r="J8" s="76" t="s">
        <v>64</v>
      </c>
      <c r="K8" s="61" t="s">
        <v>253</v>
      </c>
      <c r="L8" s="77"/>
      <c r="M8" s="92" t="s">
        <v>4</v>
      </c>
      <c r="N8" s="92" t="s">
        <v>19</v>
      </c>
      <c r="O8" s="94" t="s">
        <v>75</v>
      </c>
      <c r="P8" s="92">
        <f t="shared" si="0"/>
        <v>4</v>
      </c>
      <c r="Q8" s="92">
        <f t="shared" si="1"/>
        <v>6</v>
      </c>
      <c r="R8" s="92">
        <f t="shared" si="2"/>
        <v>10</v>
      </c>
      <c r="T8" s="13" t="s">
        <v>84</v>
      </c>
      <c r="V8" s="15" t="s">
        <v>85</v>
      </c>
      <c r="X8" s="15" t="s">
        <v>84</v>
      </c>
      <c r="Z8" s="13" t="s">
        <v>85</v>
      </c>
      <c r="AB8" s="16"/>
    </row>
    <row r="9" spans="1:31" ht="15.6" x14ac:dyDescent="0.3">
      <c r="A9" s="77"/>
      <c r="B9" s="76" t="s">
        <v>120</v>
      </c>
      <c r="C9" s="60">
        <v>45921</v>
      </c>
      <c r="D9" s="76" t="s">
        <v>75</v>
      </c>
      <c r="E9" s="61" t="s">
        <v>254</v>
      </c>
      <c r="F9" s="77"/>
      <c r="G9" s="77"/>
      <c r="H9" s="76" t="s">
        <v>75</v>
      </c>
      <c r="I9" s="60">
        <v>45667</v>
      </c>
      <c r="J9" s="76" t="s">
        <v>82</v>
      </c>
      <c r="K9" s="61" t="s">
        <v>257</v>
      </c>
      <c r="L9" s="77"/>
      <c r="N9" s="92" t="s">
        <v>20</v>
      </c>
      <c r="O9" s="94" t="s">
        <v>65</v>
      </c>
      <c r="P9" s="92">
        <f t="shared" si="0"/>
        <v>8</v>
      </c>
      <c r="Q9" s="92">
        <f t="shared" si="1"/>
        <v>3</v>
      </c>
      <c r="R9" s="92">
        <f t="shared" si="2"/>
        <v>11</v>
      </c>
      <c r="T9" s="13" t="s">
        <v>86</v>
      </c>
      <c r="V9" s="19" t="s">
        <v>87</v>
      </c>
      <c r="X9" s="15" t="s">
        <v>86</v>
      </c>
      <c r="Z9" s="13" t="s">
        <v>87</v>
      </c>
      <c r="AB9" s="16"/>
    </row>
    <row r="10" spans="1:31" ht="15.6" x14ac:dyDescent="0.3">
      <c r="A10" s="77"/>
      <c r="B10" s="92"/>
      <c r="C10" s="85"/>
      <c r="D10" s="92"/>
      <c r="E10" s="106"/>
      <c r="F10" s="77"/>
      <c r="G10" s="77"/>
      <c r="H10" s="76" t="s">
        <v>66</v>
      </c>
      <c r="I10" s="60">
        <v>45668</v>
      </c>
      <c r="J10" s="76" t="s">
        <v>120</v>
      </c>
      <c r="K10" s="61" t="s">
        <v>253</v>
      </c>
      <c r="L10" s="77"/>
      <c r="N10" s="92" t="s">
        <v>21</v>
      </c>
      <c r="O10" s="94" t="s">
        <v>122</v>
      </c>
      <c r="P10" s="92">
        <f t="shared" si="0"/>
        <v>7</v>
      </c>
      <c r="Q10" s="92">
        <f t="shared" si="1"/>
        <v>3</v>
      </c>
      <c r="R10" s="92">
        <f t="shared" si="2"/>
        <v>10</v>
      </c>
      <c r="T10" s="13" t="s">
        <v>88</v>
      </c>
      <c r="V10" s="15" t="s">
        <v>89</v>
      </c>
      <c r="X10" s="15" t="s">
        <v>88</v>
      </c>
      <c r="Z10" s="13" t="s">
        <v>89</v>
      </c>
      <c r="AB10" s="16"/>
    </row>
    <row r="11" spans="1:31" ht="15.6" x14ac:dyDescent="0.3">
      <c r="A11" s="77"/>
      <c r="B11" s="92"/>
      <c r="C11" s="85"/>
      <c r="D11" s="92"/>
      <c r="E11" s="106"/>
      <c r="F11" s="77"/>
      <c r="G11" s="77"/>
      <c r="H11" s="76" t="s">
        <v>66</v>
      </c>
      <c r="I11" s="60">
        <v>45668</v>
      </c>
      <c r="J11" s="76" t="s">
        <v>75</v>
      </c>
      <c r="K11" s="61" t="s">
        <v>257</v>
      </c>
      <c r="L11" s="77"/>
      <c r="N11" s="92" t="s">
        <v>22</v>
      </c>
      <c r="O11" s="94" t="s">
        <v>120</v>
      </c>
      <c r="P11" s="92">
        <f t="shared" si="0"/>
        <v>3</v>
      </c>
      <c r="Q11" s="92">
        <f t="shared" si="1"/>
        <v>7</v>
      </c>
      <c r="R11" s="92">
        <f t="shared" si="2"/>
        <v>10</v>
      </c>
      <c r="V11" s="15" t="s">
        <v>90</v>
      </c>
      <c r="Z11" s="13" t="s">
        <v>90</v>
      </c>
      <c r="AB11" s="16"/>
    </row>
    <row r="12" spans="1:31" ht="15.6" x14ac:dyDescent="0.3">
      <c r="A12" s="77"/>
      <c r="B12" s="92"/>
      <c r="C12" s="85"/>
      <c r="D12" s="92"/>
      <c r="E12" s="106"/>
      <c r="F12" s="77"/>
      <c r="G12" s="77"/>
      <c r="I12" s="86"/>
      <c r="L12" s="77"/>
      <c r="M12" s="92" t="s">
        <v>4</v>
      </c>
      <c r="N12" s="92" t="s">
        <v>91</v>
      </c>
      <c r="O12" s="94" t="s">
        <v>82</v>
      </c>
      <c r="P12" s="92">
        <f t="shared" si="0"/>
        <v>6</v>
      </c>
      <c r="Q12" s="92">
        <f t="shared" si="1"/>
        <v>4</v>
      </c>
      <c r="R12" s="92">
        <f t="shared" si="2"/>
        <v>10</v>
      </c>
      <c r="T12" s="13" t="s">
        <v>92</v>
      </c>
      <c r="X12" s="15" t="s">
        <v>92</v>
      </c>
      <c r="AB12" s="16"/>
      <c r="AE12" s="10"/>
    </row>
    <row r="13" spans="1:31" ht="15.6" x14ac:dyDescent="0.3">
      <c r="A13" s="77"/>
      <c r="B13" s="92"/>
      <c r="C13" s="85"/>
      <c r="D13" s="92"/>
      <c r="E13" s="106"/>
      <c r="F13" s="77"/>
      <c r="G13" s="77"/>
      <c r="I13" s="86"/>
      <c r="L13" s="77"/>
      <c r="O13" s="94" t="s">
        <v>251</v>
      </c>
      <c r="P13" s="92">
        <f>SUM(P3:P12)</f>
        <v>54</v>
      </c>
      <c r="Q13" s="92">
        <f>SUM(Q3:Q12)</f>
        <v>54</v>
      </c>
      <c r="R13" s="92">
        <f>SUM(R3:R12)</f>
        <v>108</v>
      </c>
      <c r="T13" s="15" t="s">
        <v>93</v>
      </c>
      <c r="V13" s="13" t="s">
        <v>94</v>
      </c>
      <c r="X13" s="13" t="s">
        <v>93</v>
      </c>
      <c r="Z13" s="15" t="s">
        <v>94</v>
      </c>
      <c r="AB13" s="16"/>
      <c r="AE13" s="10"/>
    </row>
    <row r="14" spans="1:31" ht="15.6" x14ac:dyDescent="0.3">
      <c r="A14" s="77"/>
      <c r="B14" s="92"/>
      <c r="C14" s="85"/>
      <c r="D14" s="92"/>
      <c r="E14" s="85"/>
      <c r="F14" s="77"/>
      <c r="G14" s="77"/>
      <c r="K14" s="92"/>
      <c r="L14" s="77"/>
      <c r="R14" s="92"/>
      <c r="T14" s="15" t="s">
        <v>95</v>
      </c>
      <c r="V14" s="19" t="s">
        <v>96</v>
      </c>
      <c r="X14" s="13" t="s">
        <v>95</v>
      </c>
      <c r="Z14" s="13" t="s">
        <v>96</v>
      </c>
      <c r="AB14" s="16"/>
    </row>
    <row r="15" spans="1:31" ht="15.6" x14ac:dyDescent="0.3">
      <c r="A15" s="77"/>
      <c r="B15" s="78" t="s">
        <v>5</v>
      </c>
      <c r="C15" s="80">
        <v>0</v>
      </c>
      <c r="D15" s="77"/>
      <c r="E15" s="80"/>
      <c r="F15" s="77"/>
      <c r="G15" s="77"/>
      <c r="H15" s="78" t="s">
        <v>6</v>
      </c>
      <c r="I15" s="80">
        <v>0</v>
      </c>
      <c r="J15" s="77"/>
      <c r="K15" s="77"/>
      <c r="L15" s="77"/>
      <c r="P15" s="6" t="s">
        <v>26</v>
      </c>
      <c r="Q15" s="92"/>
      <c r="R15" s="92"/>
      <c r="T15" s="15" t="s">
        <v>97</v>
      </c>
      <c r="V15" s="19" t="s">
        <v>98</v>
      </c>
      <c r="X15" s="13" t="s">
        <v>97</v>
      </c>
      <c r="Z15" s="13" t="s">
        <v>98</v>
      </c>
      <c r="AB15" s="16"/>
    </row>
    <row r="16" spans="1:31" ht="15.6" x14ac:dyDescent="0.3">
      <c r="A16" s="77"/>
      <c r="B16" s="76" t="s">
        <v>122</v>
      </c>
      <c r="C16" s="60">
        <v>45934</v>
      </c>
      <c r="D16" s="76" t="s">
        <v>66</v>
      </c>
      <c r="E16" s="61">
        <v>0.42708333333333331</v>
      </c>
      <c r="F16" s="77"/>
      <c r="G16" s="77"/>
      <c r="H16" s="76" t="s">
        <v>69</v>
      </c>
      <c r="I16" s="60">
        <v>45688</v>
      </c>
      <c r="J16" s="76" t="s">
        <v>66</v>
      </c>
      <c r="K16" s="61" t="s">
        <v>253</v>
      </c>
      <c r="L16" s="77"/>
      <c r="P16" s="92" t="s">
        <v>2</v>
      </c>
      <c r="Q16" s="92" t="s">
        <v>3</v>
      </c>
      <c r="T16" s="13" t="s">
        <v>99</v>
      </c>
      <c r="X16" s="15" t="s">
        <v>99</v>
      </c>
      <c r="AB16" s="16"/>
    </row>
    <row r="17" spans="1:28" ht="15.6" x14ac:dyDescent="0.3">
      <c r="A17" s="77"/>
      <c r="B17" s="76" t="s">
        <v>82</v>
      </c>
      <c r="C17" s="60">
        <v>45934</v>
      </c>
      <c r="D17" s="76" t="s">
        <v>66</v>
      </c>
      <c r="E17" s="61" t="s">
        <v>255</v>
      </c>
      <c r="F17" s="77"/>
      <c r="G17" s="77"/>
      <c r="H17" s="76" t="s">
        <v>69</v>
      </c>
      <c r="I17" s="60">
        <v>45688</v>
      </c>
      <c r="J17" s="76" t="s">
        <v>120</v>
      </c>
      <c r="K17" s="61" t="s">
        <v>254</v>
      </c>
      <c r="L17" s="77"/>
      <c r="O17" s="94" t="s">
        <v>64</v>
      </c>
      <c r="P17" s="92">
        <f t="shared" ref="P17:P26" si="3">COUNTIF($H$2:$H$88,O17)</f>
        <v>1</v>
      </c>
      <c r="Q17" s="92">
        <f>COUNTIF($J$2:$J$88,O17)</f>
        <v>6</v>
      </c>
      <c r="R17" s="92">
        <f>SUM(P17:Q17)</f>
        <v>7</v>
      </c>
      <c r="T17" s="13" t="s">
        <v>100</v>
      </c>
      <c r="V17" s="15" t="s">
        <v>101</v>
      </c>
      <c r="X17" s="15" t="s">
        <v>100</v>
      </c>
      <c r="Z17" s="13" t="s">
        <v>101</v>
      </c>
      <c r="AB17" s="16"/>
    </row>
    <row r="18" spans="1:28" ht="15.6" x14ac:dyDescent="0.3">
      <c r="A18" s="77"/>
      <c r="B18" s="76" t="s">
        <v>122</v>
      </c>
      <c r="C18" s="60">
        <v>45934</v>
      </c>
      <c r="D18" s="76" t="s">
        <v>72</v>
      </c>
      <c r="E18" s="61" t="s">
        <v>255</v>
      </c>
      <c r="F18" s="77"/>
      <c r="G18" s="77"/>
      <c r="H18" s="76" t="s">
        <v>66</v>
      </c>
      <c r="I18" s="60">
        <v>45689</v>
      </c>
      <c r="J18" s="76" t="s">
        <v>122</v>
      </c>
      <c r="K18" s="61" t="s">
        <v>253</v>
      </c>
      <c r="L18" s="77"/>
      <c r="O18" s="94" t="s">
        <v>69</v>
      </c>
      <c r="P18" s="92">
        <f t="shared" si="3"/>
        <v>5</v>
      </c>
      <c r="Q18" s="92">
        <f t="shared" ref="Q18:Q26" si="4">COUNTIF($J$2:$J$88,O18)</f>
        <v>2</v>
      </c>
      <c r="R18" s="92">
        <f t="shared" ref="R18:R26" si="5">SUM(P18:Q18)</f>
        <v>7</v>
      </c>
      <c r="T18" s="13" t="s">
        <v>102</v>
      </c>
      <c r="V18" s="15" t="s">
        <v>103</v>
      </c>
      <c r="X18" s="15" t="s">
        <v>102</v>
      </c>
      <c r="Z18" s="13" t="s">
        <v>103</v>
      </c>
      <c r="AB18" s="16"/>
    </row>
    <row r="19" spans="1:28" ht="15.6" x14ac:dyDescent="0.3">
      <c r="A19" s="77"/>
      <c r="B19" s="76" t="s">
        <v>82</v>
      </c>
      <c r="C19" s="60">
        <v>45934</v>
      </c>
      <c r="D19" s="76" t="s">
        <v>72</v>
      </c>
      <c r="E19" s="61">
        <v>0.42708333333333331</v>
      </c>
      <c r="F19" s="77"/>
      <c r="G19" s="77"/>
      <c r="H19" s="76" t="s">
        <v>72</v>
      </c>
      <c r="I19" s="60">
        <v>45689</v>
      </c>
      <c r="J19" s="76" t="s">
        <v>82</v>
      </c>
      <c r="K19" s="61" t="s">
        <v>253</v>
      </c>
      <c r="L19" s="77"/>
      <c r="O19" s="94" t="s">
        <v>72</v>
      </c>
      <c r="P19" s="92">
        <f t="shared" si="3"/>
        <v>4</v>
      </c>
      <c r="Q19" s="92">
        <f t="shared" si="4"/>
        <v>2</v>
      </c>
      <c r="R19" s="92">
        <f t="shared" si="5"/>
        <v>6</v>
      </c>
      <c r="T19" s="13" t="s">
        <v>104</v>
      </c>
      <c r="X19" s="15" t="s">
        <v>104</v>
      </c>
      <c r="AB19" s="16"/>
    </row>
    <row r="20" spans="1:28" ht="15.6" x14ac:dyDescent="0.3">
      <c r="A20" s="77"/>
      <c r="B20" s="94"/>
      <c r="C20" s="94"/>
      <c r="D20" s="94"/>
      <c r="E20" s="85"/>
      <c r="F20" s="77"/>
      <c r="G20" s="77"/>
      <c r="H20" s="76" t="s">
        <v>69</v>
      </c>
      <c r="I20" s="60">
        <v>45689</v>
      </c>
      <c r="J20" s="76" t="s">
        <v>82</v>
      </c>
      <c r="K20" s="61" t="s">
        <v>257</v>
      </c>
      <c r="L20" s="77"/>
      <c r="O20" s="94" t="s">
        <v>66</v>
      </c>
      <c r="P20" s="92">
        <f t="shared" si="3"/>
        <v>6</v>
      </c>
      <c r="Q20" s="92">
        <f t="shared" si="4"/>
        <v>2</v>
      </c>
      <c r="R20" s="92">
        <f t="shared" si="5"/>
        <v>8</v>
      </c>
      <c r="V20" s="15" t="s">
        <v>105</v>
      </c>
      <c r="Z20" s="13" t="s">
        <v>105</v>
      </c>
      <c r="AB20" s="16"/>
    </row>
    <row r="21" spans="1:28" ht="15.6" x14ac:dyDescent="0.3">
      <c r="A21" s="77"/>
      <c r="B21" s="94"/>
      <c r="C21" s="94"/>
      <c r="D21" s="94"/>
      <c r="E21" s="85"/>
      <c r="F21" s="77"/>
      <c r="G21" s="77"/>
      <c r="H21" s="76" t="s">
        <v>66</v>
      </c>
      <c r="I21" s="60">
        <v>45688</v>
      </c>
      <c r="J21" s="76" t="s">
        <v>82</v>
      </c>
      <c r="K21" s="61" t="s">
        <v>253</v>
      </c>
      <c r="L21" s="77"/>
      <c r="M21" s="92"/>
      <c r="O21" s="94" t="s">
        <v>76</v>
      </c>
      <c r="P21" s="92">
        <f t="shared" si="3"/>
        <v>3</v>
      </c>
      <c r="Q21" s="92">
        <f t="shared" si="4"/>
        <v>2</v>
      </c>
      <c r="R21" s="92">
        <f t="shared" si="5"/>
        <v>5</v>
      </c>
      <c r="T21" s="15" t="s">
        <v>106</v>
      </c>
      <c r="X21" s="13" t="s">
        <v>106</v>
      </c>
      <c r="AB21" s="16"/>
    </row>
    <row r="22" spans="1:28" ht="15.6" x14ac:dyDescent="0.3">
      <c r="A22" s="77"/>
      <c r="B22" s="94"/>
      <c r="C22" s="94"/>
      <c r="D22" s="94"/>
      <c r="E22" s="85"/>
      <c r="F22" s="77"/>
      <c r="G22" s="77"/>
      <c r="H22" s="76" t="s">
        <v>69</v>
      </c>
      <c r="I22" s="60">
        <v>45689</v>
      </c>
      <c r="J22" s="76" t="s">
        <v>122</v>
      </c>
      <c r="K22" s="61" t="s">
        <v>253</v>
      </c>
      <c r="L22" s="77"/>
      <c r="O22" s="94" t="s">
        <v>75</v>
      </c>
      <c r="P22" s="92">
        <f t="shared" si="3"/>
        <v>5</v>
      </c>
      <c r="Q22" s="92">
        <f t="shared" si="4"/>
        <v>3</v>
      </c>
      <c r="R22" s="92">
        <f t="shared" si="5"/>
        <v>8</v>
      </c>
      <c r="T22" s="15" t="s">
        <v>107</v>
      </c>
      <c r="X22" s="13" t="s">
        <v>107</v>
      </c>
      <c r="AB22" s="16"/>
    </row>
    <row r="23" spans="1:28" ht="15.6" x14ac:dyDescent="0.3">
      <c r="A23" s="77"/>
      <c r="B23" s="94"/>
      <c r="C23" s="94"/>
      <c r="D23" s="94"/>
      <c r="E23" s="85"/>
      <c r="F23" s="77"/>
      <c r="G23" s="77"/>
      <c r="H23" s="76" t="s">
        <v>72</v>
      </c>
      <c r="I23" s="60">
        <v>45689</v>
      </c>
      <c r="J23" s="76" t="s">
        <v>122</v>
      </c>
      <c r="K23" s="61" t="s">
        <v>257</v>
      </c>
      <c r="L23" s="77"/>
      <c r="O23" s="94" t="s">
        <v>65</v>
      </c>
      <c r="P23" s="92">
        <f t="shared" si="3"/>
        <v>1</v>
      </c>
      <c r="Q23" s="92">
        <f t="shared" si="4"/>
        <v>6</v>
      </c>
      <c r="R23" s="92">
        <f t="shared" si="5"/>
        <v>7</v>
      </c>
      <c r="T23" s="15" t="s">
        <v>108</v>
      </c>
      <c r="X23" s="13" t="s">
        <v>108</v>
      </c>
      <c r="AB23" s="16"/>
    </row>
    <row r="24" spans="1:28" ht="17.399999999999999" x14ac:dyDescent="0.3">
      <c r="A24" s="77"/>
      <c r="B24" s="94"/>
      <c r="C24" s="94"/>
      <c r="D24" s="94"/>
      <c r="E24" s="85"/>
      <c r="F24" s="77"/>
      <c r="G24" s="77"/>
      <c r="I24" s="86"/>
      <c r="K24" s="85"/>
      <c r="L24" s="77"/>
      <c r="O24" s="94" t="s">
        <v>122</v>
      </c>
      <c r="P24" s="92">
        <f t="shared" si="3"/>
        <v>2</v>
      </c>
      <c r="Q24" s="92">
        <f t="shared" si="4"/>
        <v>6</v>
      </c>
      <c r="R24" s="92">
        <f t="shared" si="5"/>
        <v>8</v>
      </c>
      <c r="T24" s="14" t="s">
        <v>109</v>
      </c>
      <c r="X24" s="15" t="s">
        <v>109</v>
      </c>
      <c r="AB24" s="16"/>
    </row>
    <row r="25" spans="1:28" ht="15.6" x14ac:dyDescent="0.3">
      <c r="A25" s="77"/>
      <c r="B25" s="94"/>
      <c r="C25" s="94"/>
      <c r="D25" s="94"/>
      <c r="E25" s="85"/>
      <c r="F25" s="77"/>
      <c r="G25" s="77"/>
      <c r="I25" s="86"/>
      <c r="K25" s="85"/>
      <c r="L25" s="77"/>
      <c r="O25" s="94" t="s">
        <v>120</v>
      </c>
      <c r="P25" s="92">
        <f t="shared" si="3"/>
        <v>6</v>
      </c>
      <c r="Q25" s="92">
        <f t="shared" si="4"/>
        <v>2</v>
      </c>
      <c r="R25" s="92">
        <f t="shared" si="5"/>
        <v>8</v>
      </c>
      <c r="T25" s="13" t="s">
        <v>110</v>
      </c>
      <c r="X25" s="15" t="s">
        <v>110</v>
      </c>
      <c r="AB25" s="16"/>
    </row>
    <row r="26" spans="1:28" ht="15.6" x14ac:dyDescent="0.3">
      <c r="A26" s="77"/>
      <c r="B26" s="94"/>
      <c r="C26" s="94"/>
      <c r="D26" s="94"/>
      <c r="E26" s="85"/>
      <c r="F26" s="77"/>
      <c r="G26" s="77"/>
      <c r="H26" s="96"/>
      <c r="I26" s="96"/>
      <c r="J26" s="96"/>
      <c r="K26" s="96"/>
      <c r="L26" s="77"/>
      <c r="O26" s="94" t="s">
        <v>82</v>
      </c>
      <c r="P26" s="92">
        <f t="shared" si="3"/>
        <v>3</v>
      </c>
      <c r="Q26" s="92">
        <f t="shared" si="4"/>
        <v>5</v>
      </c>
      <c r="R26" s="92">
        <f t="shared" si="5"/>
        <v>8</v>
      </c>
      <c r="T26" s="15" t="s">
        <v>111</v>
      </c>
      <c r="X26" s="13" t="s">
        <v>111</v>
      </c>
      <c r="AB26" s="16"/>
    </row>
    <row r="27" spans="1:28" ht="15.6" x14ac:dyDescent="0.3">
      <c r="A27" s="77"/>
      <c r="B27" s="94"/>
      <c r="C27" s="94"/>
      <c r="D27" s="94"/>
      <c r="E27" s="85"/>
      <c r="F27" s="77"/>
      <c r="G27" s="77"/>
      <c r="H27" s="96"/>
      <c r="I27" s="96"/>
      <c r="J27" s="96"/>
      <c r="K27" s="96"/>
      <c r="L27" s="77"/>
      <c r="O27" s="94" t="s">
        <v>251</v>
      </c>
      <c r="P27" s="92">
        <f>SUM(P17:P26)</f>
        <v>36</v>
      </c>
      <c r="Q27" s="92">
        <f>SUM(Q17:Q26)</f>
        <v>36</v>
      </c>
      <c r="R27" s="92">
        <f>SUM(R17:R26)</f>
        <v>72</v>
      </c>
      <c r="T27" s="15" t="s">
        <v>112</v>
      </c>
      <c r="X27" s="13" t="s">
        <v>112</v>
      </c>
      <c r="AB27" s="16"/>
    </row>
    <row r="28" spans="1:28" ht="15.6" x14ac:dyDescent="0.3">
      <c r="A28" s="77"/>
      <c r="B28" s="94"/>
      <c r="C28" s="94"/>
      <c r="D28" s="94"/>
      <c r="E28" s="106"/>
      <c r="F28" s="77"/>
      <c r="G28" s="77"/>
      <c r="H28" s="96"/>
      <c r="I28" s="96"/>
      <c r="J28" s="96"/>
      <c r="K28" s="96"/>
      <c r="L28" s="77"/>
      <c r="R28" s="92"/>
      <c r="AB28" s="16"/>
    </row>
    <row r="29" spans="1:28" ht="15.6" x14ac:dyDescent="0.3">
      <c r="A29" s="77"/>
      <c r="B29" s="78" t="s">
        <v>7</v>
      </c>
      <c r="C29" s="80">
        <v>0</v>
      </c>
      <c r="D29" s="77">
        <v>0</v>
      </c>
      <c r="E29" s="80"/>
      <c r="F29" s="77"/>
      <c r="G29" s="77"/>
      <c r="H29" s="78" t="s">
        <v>8</v>
      </c>
      <c r="I29" s="80">
        <v>0</v>
      </c>
      <c r="J29" s="77"/>
      <c r="K29" s="77"/>
      <c r="L29" s="77"/>
      <c r="O29" s="94" t="s">
        <v>251</v>
      </c>
      <c r="P29" s="92">
        <f>P13+P27</f>
        <v>90</v>
      </c>
      <c r="Q29" s="92">
        <f t="shared" ref="Q29:R29" si="6">Q13+Q27</f>
        <v>90</v>
      </c>
      <c r="R29" s="92">
        <f t="shared" si="6"/>
        <v>180</v>
      </c>
      <c r="T29" s="15" t="s">
        <v>113</v>
      </c>
      <c r="X29" s="13" t="s">
        <v>113</v>
      </c>
      <c r="AB29" s="16"/>
    </row>
    <row r="30" spans="1:28" ht="15.6" x14ac:dyDescent="0.3">
      <c r="A30" s="77"/>
      <c r="B30" s="76" t="s">
        <v>122</v>
      </c>
      <c r="C30" s="60">
        <v>45955</v>
      </c>
      <c r="D30" s="76" t="s">
        <v>69</v>
      </c>
      <c r="E30" s="61" t="s">
        <v>255</v>
      </c>
      <c r="F30" s="77"/>
      <c r="G30" s="77"/>
      <c r="H30" s="76" t="s">
        <v>75</v>
      </c>
      <c r="I30" s="60">
        <v>45702</v>
      </c>
      <c r="J30" s="76" t="s">
        <v>65</v>
      </c>
      <c r="K30" s="61" t="s">
        <v>253</v>
      </c>
      <c r="L30" s="77"/>
      <c r="R30" s="92"/>
      <c r="T30" s="15" t="s">
        <v>114</v>
      </c>
      <c r="X30" s="13" t="s">
        <v>114</v>
      </c>
      <c r="AB30" s="16"/>
    </row>
    <row r="31" spans="1:28" ht="15.6" x14ac:dyDescent="0.3">
      <c r="A31" s="77"/>
      <c r="B31" s="76" t="s">
        <v>82</v>
      </c>
      <c r="C31" s="60">
        <v>45955</v>
      </c>
      <c r="D31" s="76" t="s">
        <v>69</v>
      </c>
      <c r="E31" s="61">
        <v>0.42708333333333331</v>
      </c>
      <c r="F31" s="77"/>
      <c r="G31" s="77"/>
      <c r="H31" s="76" t="s">
        <v>75</v>
      </c>
      <c r="I31" s="60">
        <v>45703</v>
      </c>
      <c r="J31" s="76" t="s">
        <v>76</v>
      </c>
      <c r="K31" s="61" t="s">
        <v>253</v>
      </c>
      <c r="L31" s="77"/>
      <c r="R31" s="92"/>
      <c r="T31" s="15" t="s">
        <v>115</v>
      </c>
      <c r="X31" s="13" t="s">
        <v>115</v>
      </c>
      <c r="AB31" s="16"/>
    </row>
    <row r="32" spans="1:28" ht="15.6" x14ac:dyDescent="0.3">
      <c r="A32" s="77"/>
      <c r="B32" s="76" t="s">
        <v>65</v>
      </c>
      <c r="C32" s="60">
        <v>45955</v>
      </c>
      <c r="D32" s="76" t="s">
        <v>75</v>
      </c>
      <c r="E32" s="61" t="s">
        <v>253</v>
      </c>
      <c r="F32" s="77"/>
      <c r="G32" s="77"/>
      <c r="H32" s="76" t="s">
        <v>120</v>
      </c>
      <c r="I32" s="60">
        <v>45702</v>
      </c>
      <c r="J32" s="76" t="s">
        <v>65</v>
      </c>
      <c r="K32" s="61" t="s">
        <v>254</v>
      </c>
      <c r="L32" s="77"/>
      <c r="R32" s="92"/>
      <c r="T32" s="13" t="s">
        <v>116</v>
      </c>
      <c r="X32" s="13" t="s">
        <v>116</v>
      </c>
      <c r="AB32" s="16"/>
    </row>
    <row r="33" spans="1:28" ht="15.6" x14ac:dyDescent="0.3">
      <c r="A33" s="77"/>
      <c r="B33" s="76" t="s">
        <v>64</v>
      </c>
      <c r="C33" s="60">
        <v>45955</v>
      </c>
      <c r="D33" s="76" t="s">
        <v>75</v>
      </c>
      <c r="E33" s="61" t="s">
        <v>254</v>
      </c>
      <c r="F33" s="77"/>
      <c r="G33" s="77"/>
      <c r="H33" s="76" t="s">
        <v>75</v>
      </c>
      <c r="I33" s="60">
        <v>45702</v>
      </c>
      <c r="J33" s="76" t="s">
        <v>64</v>
      </c>
      <c r="K33" s="61" t="s">
        <v>257</v>
      </c>
      <c r="L33" s="77"/>
      <c r="T33" s="15" t="s">
        <v>117</v>
      </c>
      <c r="X33" s="13" t="s">
        <v>117</v>
      </c>
      <c r="AB33" s="16"/>
    </row>
    <row r="34" spans="1:28" ht="15.6" x14ac:dyDescent="0.3">
      <c r="A34" s="77"/>
      <c r="B34" s="76" t="s">
        <v>76</v>
      </c>
      <c r="C34" s="60">
        <v>45956</v>
      </c>
      <c r="D34" s="76" t="s">
        <v>75</v>
      </c>
      <c r="E34" s="61" t="s">
        <v>253</v>
      </c>
      <c r="F34" s="77"/>
      <c r="G34" s="77"/>
      <c r="H34" s="76" t="s">
        <v>120</v>
      </c>
      <c r="I34" s="60">
        <v>45702</v>
      </c>
      <c r="J34" s="76" t="s">
        <v>64</v>
      </c>
      <c r="K34" s="61" t="s">
        <v>253</v>
      </c>
      <c r="L34" s="77"/>
      <c r="T34" s="15" t="s">
        <v>118</v>
      </c>
      <c r="X34" s="13" t="s">
        <v>118</v>
      </c>
      <c r="AB34" s="16"/>
    </row>
    <row r="35" spans="1:28" ht="15.6" x14ac:dyDescent="0.3">
      <c r="A35" s="77"/>
      <c r="B35" s="76" t="s">
        <v>65</v>
      </c>
      <c r="C35" s="60">
        <v>45955</v>
      </c>
      <c r="D35" s="76" t="s">
        <v>120</v>
      </c>
      <c r="E35" s="61" t="s">
        <v>254</v>
      </c>
      <c r="F35" s="77"/>
      <c r="G35" s="77"/>
      <c r="H35" s="76" t="s">
        <v>120</v>
      </c>
      <c r="I35" s="60">
        <v>45703</v>
      </c>
      <c r="J35" s="76" t="s">
        <v>76</v>
      </c>
      <c r="K35" s="61" t="s">
        <v>253</v>
      </c>
      <c r="L35" s="77"/>
      <c r="AB35" s="16"/>
    </row>
    <row r="36" spans="1:28" ht="15.6" x14ac:dyDescent="0.3">
      <c r="A36" s="77"/>
      <c r="B36" s="76" t="s">
        <v>64</v>
      </c>
      <c r="C36" s="60">
        <v>45955</v>
      </c>
      <c r="D36" s="76" t="s">
        <v>120</v>
      </c>
      <c r="E36" s="61" t="s">
        <v>253</v>
      </c>
      <c r="F36" s="77"/>
      <c r="G36" s="77"/>
      <c r="H36" s="76" t="s">
        <v>66</v>
      </c>
      <c r="I36" s="60">
        <v>45702</v>
      </c>
      <c r="J36" s="76" t="s">
        <v>72</v>
      </c>
      <c r="K36" s="61" t="s">
        <v>253</v>
      </c>
      <c r="L36" s="77"/>
    </row>
    <row r="37" spans="1:28" ht="15.6" x14ac:dyDescent="0.3">
      <c r="A37" s="77"/>
      <c r="B37" s="76" t="s">
        <v>76</v>
      </c>
      <c r="C37" s="60">
        <v>45956</v>
      </c>
      <c r="D37" s="76" t="s">
        <v>120</v>
      </c>
      <c r="E37" s="61" t="s">
        <v>254</v>
      </c>
      <c r="F37" s="77"/>
      <c r="G37" s="77"/>
      <c r="H37" s="76" t="s">
        <v>66</v>
      </c>
      <c r="I37" s="60">
        <v>45702</v>
      </c>
      <c r="J37" s="76" t="s">
        <v>69</v>
      </c>
      <c r="K37" s="61" t="s">
        <v>254</v>
      </c>
      <c r="L37" s="77"/>
    </row>
    <row r="38" spans="1:28" ht="15.6" x14ac:dyDescent="0.3">
      <c r="A38" s="77"/>
      <c r="C38" s="96"/>
      <c r="D38" s="101"/>
      <c r="E38" s="106"/>
      <c r="F38" s="77"/>
      <c r="G38" s="77"/>
      <c r="H38" s="76" t="s">
        <v>72</v>
      </c>
      <c r="I38" s="60">
        <v>45703</v>
      </c>
      <c r="J38" s="76" t="s">
        <v>69</v>
      </c>
      <c r="K38" s="61" t="s">
        <v>253</v>
      </c>
      <c r="L38" s="77"/>
    </row>
    <row r="39" spans="1:28" ht="15.6" x14ac:dyDescent="0.3">
      <c r="A39" s="77"/>
      <c r="C39" s="100"/>
      <c r="E39" s="106"/>
      <c r="F39" s="77"/>
      <c r="G39" s="77"/>
      <c r="H39" s="101"/>
      <c r="I39" s="10"/>
      <c r="J39" s="101"/>
      <c r="L39" s="77"/>
      <c r="AA39" s="92"/>
    </row>
    <row r="40" spans="1:28" ht="15.6" x14ac:dyDescent="0.3">
      <c r="A40" s="77"/>
      <c r="C40" s="100"/>
      <c r="E40" s="106"/>
      <c r="F40" s="77"/>
      <c r="G40" s="77"/>
      <c r="H40" s="101"/>
      <c r="I40" s="10"/>
      <c r="J40" s="101"/>
      <c r="L40" s="77"/>
      <c r="AA40" s="92"/>
    </row>
    <row r="41" spans="1:28" ht="15.6" x14ac:dyDescent="0.3">
      <c r="A41" s="77"/>
      <c r="C41" s="100"/>
      <c r="E41" s="106"/>
      <c r="F41" s="77"/>
      <c r="G41" s="77"/>
      <c r="H41" s="101"/>
      <c r="I41" s="10"/>
      <c r="J41" s="101"/>
      <c r="L41" s="77"/>
      <c r="AA41" s="92"/>
    </row>
    <row r="42" spans="1:28" ht="15.6" x14ac:dyDescent="0.3">
      <c r="A42" s="77"/>
      <c r="C42" s="100"/>
      <c r="E42" s="106"/>
      <c r="F42" s="77"/>
      <c r="G42" s="77"/>
      <c r="L42" s="77"/>
    </row>
    <row r="43" spans="1:28" ht="15.6" x14ac:dyDescent="0.3">
      <c r="A43" s="77"/>
      <c r="C43" s="100"/>
      <c r="E43" s="106"/>
      <c r="F43" s="77"/>
      <c r="G43" s="77"/>
      <c r="L43" s="77"/>
    </row>
    <row r="44" spans="1:28" ht="15.6" x14ac:dyDescent="0.3">
      <c r="A44" s="77"/>
      <c r="C44" s="85"/>
      <c r="D44" s="103"/>
      <c r="E44" s="106"/>
      <c r="F44" s="77">
        <v>0</v>
      </c>
      <c r="G44" s="77"/>
      <c r="L44" s="77"/>
    </row>
    <row r="45" spans="1:28" ht="15.6" x14ac:dyDescent="0.3">
      <c r="A45" s="77"/>
      <c r="B45" s="78" t="s">
        <v>119</v>
      </c>
      <c r="C45" s="80"/>
      <c r="D45" s="77"/>
      <c r="E45" s="80"/>
      <c r="F45" s="77"/>
      <c r="G45" s="77"/>
      <c r="H45" s="78" t="s">
        <v>9</v>
      </c>
      <c r="I45" s="80"/>
      <c r="J45" s="77"/>
      <c r="K45" s="77"/>
      <c r="L45" s="77"/>
    </row>
    <row r="46" spans="1:28" ht="15.6" x14ac:dyDescent="0.3">
      <c r="A46" s="77"/>
      <c r="B46" s="76" t="s">
        <v>122</v>
      </c>
      <c r="C46" s="60">
        <v>45969</v>
      </c>
      <c r="D46" s="76" t="s">
        <v>76</v>
      </c>
      <c r="E46" s="61">
        <v>0.42708333333333331</v>
      </c>
      <c r="F46" s="77"/>
      <c r="G46" s="77"/>
      <c r="H46" s="76" t="s">
        <v>122</v>
      </c>
      <c r="I46" s="60">
        <v>45717</v>
      </c>
      <c r="J46" s="76" t="s">
        <v>64</v>
      </c>
      <c r="K46" s="61">
        <v>0.42708333333333331</v>
      </c>
      <c r="L46" s="77"/>
    </row>
    <row r="47" spans="1:28" ht="15.6" x14ac:dyDescent="0.3">
      <c r="A47" s="77"/>
      <c r="B47" s="76" t="s">
        <v>82</v>
      </c>
      <c r="C47" s="60">
        <v>45969</v>
      </c>
      <c r="D47" s="76" t="s">
        <v>76</v>
      </c>
      <c r="E47" s="61" t="s">
        <v>255</v>
      </c>
      <c r="F47" s="77"/>
      <c r="G47" s="77"/>
      <c r="H47" s="76" t="s">
        <v>82</v>
      </c>
      <c r="I47" s="60">
        <v>45717</v>
      </c>
      <c r="J47" s="76" t="s">
        <v>65</v>
      </c>
      <c r="K47" s="61" t="s">
        <v>255</v>
      </c>
      <c r="L47" s="77"/>
    </row>
    <row r="48" spans="1:28" ht="15.6" x14ac:dyDescent="0.3">
      <c r="A48" s="77"/>
      <c r="B48" s="76" t="s">
        <v>72</v>
      </c>
      <c r="C48" s="60">
        <v>45969</v>
      </c>
      <c r="D48" s="76" t="s">
        <v>66</v>
      </c>
      <c r="E48" s="61" t="s">
        <v>253</v>
      </c>
      <c r="F48" s="77"/>
      <c r="G48" s="77"/>
      <c r="H48" s="76" t="s">
        <v>122</v>
      </c>
      <c r="I48" s="60">
        <v>45717</v>
      </c>
      <c r="J48" s="76" t="s">
        <v>65</v>
      </c>
      <c r="K48" s="61" t="s">
        <v>255</v>
      </c>
      <c r="L48" s="77"/>
    </row>
    <row r="49" spans="1:27" ht="15.6" x14ac:dyDescent="0.3">
      <c r="A49" s="77"/>
      <c r="B49" s="76" t="s">
        <v>64</v>
      </c>
      <c r="C49" s="60">
        <v>45969</v>
      </c>
      <c r="D49" s="76" t="s">
        <v>69</v>
      </c>
      <c r="E49" s="61" t="s">
        <v>253</v>
      </c>
      <c r="F49" s="77"/>
      <c r="G49" s="77"/>
      <c r="H49" s="76" t="s">
        <v>82</v>
      </c>
      <c r="I49" s="60">
        <v>45717</v>
      </c>
      <c r="J49" s="76" t="s">
        <v>64</v>
      </c>
      <c r="K49" s="61">
        <v>0.42708333333333331</v>
      </c>
      <c r="L49" s="77"/>
    </row>
    <row r="50" spans="1:27" ht="15.6" x14ac:dyDescent="0.3">
      <c r="A50" s="77"/>
      <c r="B50" s="76" t="s">
        <v>65</v>
      </c>
      <c r="C50" s="60">
        <v>45969</v>
      </c>
      <c r="D50" s="76" t="s">
        <v>76</v>
      </c>
      <c r="E50" s="61" t="s">
        <v>256</v>
      </c>
      <c r="F50" s="77"/>
      <c r="G50" s="77"/>
      <c r="I50" s="86"/>
      <c r="K50" s="109"/>
      <c r="L50" s="77"/>
      <c r="AA50" s="92"/>
    </row>
    <row r="51" spans="1:27" ht="15.6" x14ac:dyDescent="0.3">
      <c r="A51" s="77"/>
      <c r="B51" s="76" t="s">
        <v>64</v>
      </c>
      <c r="C51" s="60">
        <v>45969</v>
      </c>
      <c r="D51" s="76" t="s">
        <v>76</v>
      </c>
      <c r="E51" s="61" t="s">
        <v>255</v>
      </c>
      <c r="F51" s="77"/>
      <c r="G51" s="77"/>
      <c r="I51" s="86"/>
      <c r="L51" s="77"/>
      <c r="AA51" s="92"/>
    </row>
    <row r="52" spans="1:27" ht="15.6" x14ac:dyDescent="0.3">
      <c r="A52" s="77"/>
      <c r="B52" s="76" t="s">
        <v>72</v>
      </c>
      <c r="C52" s="60">
        <v>45969</v>
      </c>
      <c r="D52" s="76" t="s">
        <v>120</v>
      </c>
      <c r="E52" s="61" t="s">
        <v>257</v>
      </c>
      <c r="F52" s="77"/>
      <c r="G52" s="77"/>
      <c r="L52" s="77"/>
      <c r="AA52" s="92"/>
    </row>
    <row r="53" spans="1:27" ht="15.6" x14ac:dyDescent="0.3">
      <c r="A53" s="77"/>
      <c r="B53" s="76" t="s">
        <v>65</v>
      </c>
      <c r="C53" s="60">
        <v>45969</v>
      </c>
      <c r="D53" s="76" t="s">
        <v>69</v>
      </c>
      <c r="E53" s="61" t="s">
        <v>254</v>
      </c>
      <c r="F53" s="77"/>
      <c r="G53" s="77"/>
      <c r="H53" s="94"/>
      <c r="J53" s="94"/>
      <c r="L53" s="77"/>
    </row>
    <row r="54" spans="1:27" ht="15.6" x14ac:dyDescent="0.3">
      <c r="A54" s="77"/>
      <c r="B54" s="76" t="s">
        <v>122</v>
      </c>
      <c r="C54" s="60">
        <v>45969</v>
      </c>
      <c r="D54" s="76" t="s">
        <v>75</v>
      </c>
      <c r="E54" s="61" t="s">
        <v>255</v>
      </c>
      <c r="F54" s="77"/>
      <c r="G54" s="77"/>
      <c r="H54" s="94"/>
      <c r="J54" s="94"/>
      <c r="L54" s="77"/>
    </row>
    <row r="55" spans="1:27" ht="15.6" x14ac:dyDescent="0.3">
      <c r="A55" s="77"/>
      <c r="B55" s="76" t="s">
        <v>76</v>
      </c>
      <c r="C55" s="60">
        <v>45970</v>
      </c>
      <c r="D55" s="76" t="s">
        <v>69</v>
      </c>
      <c r="E55" s="61" t="s">
        <v>253</v>
      </c>
      <c r="F55" s="77"/>
      <c r="G55" s="77"/>
      <c r="L55" s="77"/>
      <c r="X55" s="101"/>
    </row>
    <row r="56" spans="1:27" ht="15.6" x14ac:dyDescent="0.3">
      <c r="A56" s="77"/>
      <c r="B56" s="76" t="s">
        <v>82</v>
      </c>
      <c r="C56" s="60">
        <v>45969</v>
      </c>
      <c r="D56" s="76" t="s">
        <v>75</v>
      </c>
      <c r="E56" s="61">
        <v>0.42708333333333331</v>
      </c>
      <c r="F56" s="77"/>
      <c r="G56" s="77"/>
      <c r="L56" s="77"/>
    </row>
    <row r="57" spans="1:27" ht="15.6" x14ac:dyDescent="0.3">
      <c r="A57" s="77"/>
      <c r="B57" s="92"/>
      <c r="C57" s="85"/>
      <c r="D57" s="92"/>
      <c r="E57" s="106"/>
      <c r="F57" s="77"/>
      <c r="G57" s="77"/>
      <c r="L57" s="77"/>
    </row>
    <row r="58" spans="1:27" ht="15.6" x14ac:dyDescent="0.3">
      <c r="A58" s="77"/>
      <c r="C58" s="100"/>
      <c r="E58" s="85"/>
      <c r="F58" s="77"/>
      <c r="G58" s="77"/>
      <c r="H58" s="107"/>
      <c r="I58" s="107"/>
      <c r="J58" s="107"/>
      <c r="K58" s="107"/>
      <c r="L58" s="77"/>
    </row>
    <row r="59" spans="1:27" ht="15.6" x14ac:dyDescent="0.3">
      <c r="A59" s="77"/>
      <c r="B59" s="78" t="s">
        <v>10</v>
      </c>
      <c r="C59" s="80">
        <v>0</v>
      </c>
      <c r="D59" s="77"/>
      <c r="E59" s="80"/>
      <c r="F59" s="77"/>
      <c r="G59" s="77"/>
      <c r="H59" s="78" t="s">
        <v>11</v>
      </c>
      <c r="I59" s="80"/>
      <c r="J59" s="77"/>
      <c r="K59" s="77"/>
      <c r="L59" s="77"/>
    </row>
    <row r="60" spans="1:27" ht="15.6" x14ac:dyDescent="0.3">
      <c r="A60" s="77"/>
      <c r="B60" s="76" t="s">
        <v>66</v>
      </c>
      <c r="C60" s="60">
        <v>45990</v>
      </c>
      <c r="D60" s="76" t="s">
        <v>76</v>
      </c>
      <c r="E60" s="61" t="s">
        <v>253</v>
      </c>
      <c r="F60" s="77"/>
      <c r="G60" s="77"/>
      <c r="H60" s="76" t="s">
        <v>120</v>
      </c>
      <c r="I60" s="60">
        <v>45731</v>
      </c>
      <c r="J60" s="76" t="s">
        <v>72</v>
      </c>
      <c r="K60" s="61" t="s">
        <v>254</v>
      </c>
      <c r="L60" s="77"/>
    </row>
    <row r="61" spans="1:27" ht="15.6" x14ac:dyDescent="0.3">
      <c r="A61" s="77"/>
      <c r="B61" s="76" t="s">
        <v>72</v>
      </c>
      <c r="C61" s="60">
        <v>45990</v>
      </c>
      <c r="D61" s="76" t="s">
        <v>64</v>
      </c>
      <c r="E61" s="61" t="s">
        <v>253</v>
      </c>
      <c r="F61" s="77"/>
      <c r="G61" s="77"/>
      <c r="H61" s="76" t="s">
        <v>64</v>
      </c>
      <c r="I61" s="60">
        <v>45731</v>
      </c>
      <c r="J61" s="76" t="s">
        <v>65</v>
      </c>
      <c r="K61" s="61" t="s">
        <v>254</v>
      </c>
      <c r="L61" s="77"/>
    </row>
    <row r="62" spans="1:27" ht="15.6" x14ac:dyDescent="0.3">
      <c r="A62" s="77"/>
      <c r="B62" s="76" t="s">
        <v>69</v>
      </c>
      <c r="C62" s="60">
        <v>45990</v>
      </c>
      <c r="D62" s="76" t="s">
        <v>65</v>
      </c>
      <c r="E62" s="61" t="s">
        <v>253</v>
      </c>
      <c r="F62" s="77"/>
      <c r="G62" s="77"/>
      <c r="H62" s="76" t="s">
        <v>76</v>
      </c>
      <c r="I62" s="60">
        <v>45731</v>
      </c>
      <c r="J62" s="76" t="s">
        <v>66</v>
      </c>
      <c r="K62" s="61" t="s">
        <v>254</v>
      </c>
      <c r="L62" s="77"/>
    </row>
    <row r="63" spans="1:27" ht="15.6" x14ac:dyDescent="0.3">
      <c r="A63" s="77"/>
      <c r="B63" s="76" t="s">
        <v>72</v>
      </c>
      <c r="C63" s="60">
        <v>45990</v>
      </c>
      <c r="D63" s="76" t="s">
        <v>65</v>
      </c>
      <c r="E63" s="61" t="s">
        <v>257</v>
      </c>
      <c r="F63" s="77"/>
      <c r="G63" s="77"/>
      <c r="H63" s="76" t="s">
        <v>69</v>
      </c>
      <c r="I63" s="60">
        <v>45731</v>
      </c>
      <c r="J63" s="76" t="s">
        <v>75</v>
      </c>
      <c r="K63" s="61" t="s">
        <v>254</v>
      </c>
      <c r="L63" s="77"/>
    </row>
    <row r="64" spans="1:27" ht="15.6" x14ac:dyDescent="0.3">
      <c r="A64" s="77"/>
      <c r="B64" s="76" t="s">
        <v>69</v>
      </c>
      <c r="C64" s="60">
        <v>45990</v>
      </c>
      <c r="D64" s="76" t="s">
        <v>64</v>
      </c>
      <c r="E64" s="61" t="s">
        <v>257</v>
      </c>
      <c r="F64" s="77"/>
      <c r="G64" s="77"/>
      <c r="H64" s="76" t="s">
        <v>82</v>
      </c>
      <c r="I64" s="60">
        <v>45731</v>
      </c>
      <c r="J64" s="76" t="s">
        <v>122</v>
      </c>
      <c r="K64" s="61" t="s">
        <v>254</v>
      </c>
      <c r="L64" s="77"/>
    </row>
    <row r="65" spans="1:12" ht="15.6" x14ac:dyDescent="0.3">
      <c r="A65" s="77"/>
      <c r="B65" s="76" t="s">
        <v>66</v>
      </c>
      <c r="C65" s="60">
        <v>45991</v>
      </c>
      <c r="D65" s="76" t="s">
        <v>65</v>
      </c>
      <c r="E65" s="61" t="s">
        <v>253</v>
      </c>
      <c r="F65" s="77"/>
      <c r="G65" s="77"/>
      <c r="I65" s="86"/>
      <c r="L65" s="77"/>
    </row>
    <row r="66" spans="1:12" ht="15.6" x14ac:dyDescent="0.3">
      <c r="A66" s="77"/>
      <c r="B66" s="76" t="s">
        <v>72</v>
      </c>
      <c r="C66" s="60">
        <v>45991</v>
      </c>
      <c r="D66" s="76" t="s">
        <v>76</v>
      </c>
      <c r="E66" s="61" t="s">
        <v>253</v>
      </c>
      <c r="F66" s="77"/>
      <c r="G66" s="77"/>
      <c r="I66" s="86"/>
      <c r="L66" s="77"/>
    </row>
    <row r="67" spans="1:12" ht="15.6" x14ac:dyDescent="0.3">
      <c r="A67" s="77"/>
      <c r="B67" s="76" t="s">
        <v>66</v>
      </c>
      <c r="C67" s="60">
        <v>45991</v>
      </c>
      <c r="D67" s="76" t="s">
        <v>64</v>
      </c>
      <c r="E67" s="61" t="s">
        <v>254</v>
      </c>
      <c r="F67" s="77"/>
      <c r="G67" s="77"/>
      <c r="L67" s="77"/>
    </row>
    <row r="68" spans="1:12" ht="15.6" x14ac:dyDescent="0.3">
      <c r="A68" s="77"/>
      <c r="B68" s="76" t="s">
        <v>69</v>
      </c>
      <c r="C68" s="60">
        <v>45991</v>
      </c>
      <c r="D68" s="76" t="s">
        <v>76</v>
      </c>
      <c r="E68" s="61" t="s">
        <v>257</v>
      </c>
      <c r="F68" s="77"/>
      <c r="G68" s="77"/>
      <c r="L68" s="77"/>
    </row>
    <row r="69" spans="1:12" ht="15.6" x14ac:dyDescent="0.3">
      <c r="A69" s="77"/>
      <c r="B69" s="76" t="s">
        <v>82</v>
      </c>
      <c r="C69" s="60">
        <v>45990</v>
      </c>
      <c r="D69" s="76" t="s">
        <v>120</v>
      </c>
      <c r="E69" s="61">
        <v>0.42708333333333331</v>
      </c>
      <c r="F69" s="77"/>
      <c r="G69" s="77"/>
      <c r="L69" s="77"/>
    </row>
    <row r="70" spans="1:12" ht="15.6" x14ac:dyDescent="0.3">
      <c r="A70" s="77"/>
      <c r="B70" s="76" t="s">
        <v>122</v>
      </c>
      <c r="C70" s="60">
        <v>45990</v>
      </c>
      <c r="D70" s="76" t="s">
        <v>120</v>
      </c>
      <c r="E70" s="61" t="s">
        <v>255</v>
      </c>
      <c r="F70" s="77"/>
      <c r="G70" s="77"/>
      <c r="L70" s="77"/>
    </row>
    <row r="71" spans="1:12" ht="15.6" x14ac:dyDescent="0.3">
      <c r="A71" s="77"/>
      <c r="C71" s="100"/>
      <c r="E71" s="106"/>
      <c r="F71" s="77"/>
      <c r="G71" s="77"/>
      <c r="L71" s="77"/>
    </row>
    <row r="72" spans="1:12" ht="15.6" x14ac:dyDescent="0.3">
      <c r="A72" s="77"/>
      <c r="C72" s="100"/>
      <c r="E72" s="106"/>
      <c r="F72" s="77"/>
      <c r="G72" s="77"/>
      <c r="L72" s="77"/>
    </row>
    <row r="73" spans="1:12" ht="15.6" x14ac:dyDescent="0.3">
      <c r="A73" s="77"/>
      <c r="C73" s="100"/>
      <c r="E73" s="106"/>
      <c r="F73" s="77"/>
      <c r="G73" s="77"/>
      <c r="L73" s="77"/>
    </row>
    <row r="74" spans="1:12" ht="15.6" x14ac:dyDescent="0.3">
      <c r="A74" s="77"/>
      <c r="B74" s="78" t="s">
        <v>12</v>
      </c>
      <c r="C74" s="80">
        <v>0</v>
      </c>
      <c r="D74" s="77"/>
      <c r="E74" s="80">
        <v>0</v>
      </c>
      <c r="F74" s="77"/>
      <c r="G74" s="77"/>
      <c r="H74" s="78" t="s">
        <v>13</v>
      </c>
      <c r="I74" s="80">
        <v>0</v>
      </c>
      <c r="J74" s="77"/>
      <c r="K74" s="77"/>
      <c r="L74" s="77"/>
    </row>
    <row r="75" spans="1:12" ht="15.6" x14ac:dyDescent="0.3">
      <c r="A75" s="77"/>
      <c r="B75" s="76" t="s">
        <v>75</v>
      </c>
      <c r="C75" s="60">
        <v>45997</v>
      </c>
      <c r="D75" s="76" t="s">
        <v>120</v>
      </c>
      <c r="E75" s="61" t="s">
        <v>253</v>
      </c>
      <c r="F75" s="77"/>
      <c r="G75" s="77"/>
      <c r="I75" s="86"/>
      <c r="K75" s="39"/>
      <c r="L75" s="77"/>
    </row>
    <row r="76" spans="1:12" ht="15.6" x14ac:dyDescent="0.3">
      <c r="A76" s="77"/>
      <c r="B76" s="76" t="s">
        <v>69</v>
      </c>
      <c r="C76" s="60">
        <v>45997</v>
      </c>
      <c r="D76" s="76" t="s">
        <v>72</v>
      </c>
      <c r="E76" s="61" t="s">
        <v>253</v>
      </c>
      <c r="F76" s="77"/>
      <c r="G76" s="77"/>
      <c r="I76" s="86"/>
      <c r="K76" s="39"/>
      <c r="L76" s="77"/>
    </row>
    <row r="77" spans="1:12" ht="15.6" x14ac:dyDescent="0.3">
      <c r="A77" s="77"/>
      <c r="B77" s="76" t="s">
        <v>76</v>
      </c>
      <c r="C77" s="60">
        <v>45997</v>
      </c>
      <c r="D77" s="76" t="s">
        <v>122</v>
      </c>
      <c r="E77" s="61" t="s">
        <v>253</v>
      </c>
      <c r="F77" s="77"/>
      <c r="G77" s="77"/>
      <c r="I77" s="86"/>
      <c r="K77" s="39"/>
      <c r="L77" s="77"/>
    </row>
    <row r="78" spans="1:12" ht="15.6" x14ac:dyDescent="0.3">
      <c r="A78" s="77"/>
      <c r="B78" s="76" t="s">
        <v>65</v>
      </c>
      <c r="C78" s="60">
        <v>45997</v>
      </c>
      <c r="D78" s="76" t="s">
        <v>82</v>
      </c>
      <c r="E78" s="61" t="s">
        <v>254</v>
      </c>
      <c r="F78" s="77"/>
      <c r="G78" s="77"/>
      <c r="I78" s="86"/>
      <c r="K78" s="39"/>
      <c r="L78" s="77"/>
    </row>
    <row r="79" spans="1:12" ht="15.6" x14ac:dyDescent="0.3">
      <c r="A79" s="77"/>
      <c r="B79" s="76" t="s">
        <v>64</v>
      </c>
      <c r="C79" s="60">
        <v>45997</v>
      </c>
      <c r="D79" s="76" t="s">
        <v>82</v>
      </c>
      <c r="E79" s="61" t="s">
        <v>253</v>
      </c>
      <c r="F79" s="77"/>
      <c r="G79" s="77"/>
      <c r="I79" s="86"/>
      <c r="K79" s="39"/>
      <c r="L79" s="77"/>
    </row>
    <row r="80" spans="1:12" ht="15.6" x14ac:dyDescent="0.3">
      <c r="A80" s="77"/>
      <c r="B80" s="76" t="s">
        <v>76</v>
      </c>
      <c r="C80" s="60">
        <v>45997</v>
      </c>
      <c r="D80" s="76" t="s">
        <v>82</v>
      </c>
      <c r="E80" s="61" t="s">
        <v>254</v>
      </c>
      <c r="F80" s="77"/>
      <c r="G80" s="77"/>
      <c r="K80" s="40"/>
      <c r="L80" s="77"/>
    </row>
    <row r="81" spans="1:12" ht="15.6" x14ac:dyDescent="0.3">
      <c r="A81" s="77"/>
      <c r="B81" s="76" t="s">
        <v>64</v>
      </c>
      <c r="C81" s="60">
        <v>45997</v>
      </c>
      <c r="D81" s="76" t="s">
        <v>122</v>
      </c>
      <c r="E81" s="61" t="s">
        <v>254</v>
      </c>
      <c r="F81" s="77"/>
      <c r="G81" s="77"/>
      <c r="H81" s="94"/>
      <c r="J81" s="94"/>
      <c r="K81" s="40"/>
      <c r="L81" s="77"/>
    </row>
    <row r="82" spans="1:12" ht="15.6" x14ac:dyDescent="0.3">
      <c r="A82" s="77"/>
      <c r="B82" s="76" t="s">
        <v>65</v>
      </c>
      <c r="C82" s="60">
        <v>45997</v>
      </c>
      <c r="D82" s="76" t="s">
        <v>122</v>
      </c>
      <c r="E82" s="61" t="s">
        <v>253</v>
      </c>
      <c r="F82" s="77"/>
      <c r="G82" s="77"/>
      <c r="H82" s="94"/>
      <c r="J82" s="94"/>
      <c r="L82" s="77"/>
    </row>
    <row r="83" spans="1:12" ht="15.6" x14ac:dyDescent="0.3">
      <c r="A83" s="77"/>
      <c r="B83" s="76" t="s">
        <v>75</v>
      </c>
      <c r="C83" s="60">
        <v>45998</v>
      </c>
      <c r="D83" s="76" t="s">
        <v>72</v>
      </c>
      <c r="E83" s="61" t="s">
        <v>253</v>
      </c>
      <c r="F83" s="77"/>
      <c r="G83" s="77"/>
      <c r="L83" s="77"/>
    </row>
    <row r="84" spans="1:12" ht="15.6" x14ac:dyDescent="0.3">
      <c r="A84" s="77"/>
      <c r="B84" s="76" t="s">
        <v>75</v>
      </c>
      <c r="C84" s="60">
        <v>45998</v>
      </c>
      <c r="D84" s="76" t="s">
        <v>69</v>
      </c>
      <c r="E84" s="61" t="s">
        <v>254</v>
      </c>
      <c r="F84" s="77"/>
      <c r="G84" s="77"/>
      <c r="L84" s="77"/>
    </row>
    <row r="85" spans="1:12" ht="15.6" x14ac:dyDescent="0.3">
      <c r="A85" s="77"/>
      <c r="B85" s="76" t="s">
        <v>120</v>
      </c>
      <c r="C85" s="60">
        <v>45998</v>
      </c>
      <c r="D85" s="76" t="s">
        <v>66</v>
      </c>
      <c r="E85" s="62" t="s">
        <v>253</v>
      </c>
      <c r="F85" s="77"/>
      <c r="G85" s="77"/>
      <c r="L85" s="77"/>
    </row>
    <row r="86" spans="1:12" ht="15.6" x14ac:dyDescent="0.3">
      <c r="A86" s="77"/>
      <c r="B86" s="76" t="s">
        <v>75</v>
      </c>
      <c r="C86" s="60">
        <v>45997</v>
      </c>
      <c r="D86" s="76" t="s">
        <v>66</v>
      </c>
      <c r="E86" s="61" t="s">
        <v>257</v>
      </c>
      <c r="F86" s="77"/>
      <c r="G86" s="77"/>
      <c r="L86" s="77"/>
    </row>
    <row r="87" spans="1:12" ht="15.6" x14ac:dyDescent="0.3">
      <c r="A87" s="77"/>
      <c r="B87" s="77"/>
      <c r="C87" s="77"/>
      <c r="D87" s="77"/>
      <c r="E87" s="80"/>
      <c r="F87" s="77"/>
      <c r="G87" s="77"/>
      <c r="H87" s="77"/>
      <c r="I87" s="77"/>
      <c r="J87" s="77"/>
      <c r="K87" s="77"/>
      <c r="L87" s="7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84"/>
  <sheetViews>
    <sheetView workbookViewId="0">
      <selection activeCell="H77" sqref="H77"/>
    </sheetView>
  </sheetViews>
  <sheetFormatPr baseColWidth="10" defaultColWidth="4" defaultRowHeight="15" x14ac:dyDescent="0.25"/>
  <cols>
    <col min="1" max="1" width="2.5546875" style="3" bestFit="1" customWidth="1"/>
    <col min="2" max="2" width="18.33203125" style="3" bestFit="1" customWidth="1"/>
    <col min="3" max="3" width="6.44140625" style="3" bestFit="1" customWidth="1"/>
    <col min="4" max="4" width="18.33203125" style="3" customWidth="1"/>
    <col min="5" max="5" width="9.6640625" style="3" bestFit="1" customWidth="1"/>
    <col min="6" max="6" width="3.6640625" style="3" bestFit="1" customWidth="1"/>
    <col min="7" max="7" width="3.6640625" style="3" customWidth="1"/>
    <col min="8" max="8" width="18.33203125" style="3" bestFit="1" customWidth="1"/>
    <col min="9" max="9" width="3.6640625" style="3" customWidth="1"/>
    <col min="10" max="10" width="18.44140625" style="3" customWidth="1"/>
    <col min="11" max="11" width="9.6640625" style="3" customWidth="1"/>
    <col min="12" max="12" width="3.6640625" style="3" customWidth="1"/>
    <col min="13" max="13" width="1.6640625" style="3" bestFit="1" customWidth="1"/>
    <col min="14" max="14" width="7.44140625" style="3" bestFit="1" customWidth="1"/>
    <col min="15" max="15" width="2.6640625" style="3" customWidth="1"/>
    <col min="16" max="16" width="7.44140625" style="3" bestFit="1" customWidth="1"/>
    <col min="17" max="17" width="7.6640625" style="3" customWidth="1"/>
    <col min="18" max="18" width="7.44140625" style="3" bestFit="1" customWidth="1"/>
    <col min="19" max="19" width="3.33203125" style="3" customWidth="1"/>
    <col min="20" max="20" width="7.109375" style="3" bestFit="1" customWidth="1"/>
    <col min="21" max="21" width="7.109375" style="3" customWidth="1"/>
    <col min="22" max="22" width="18.33203125" style="3" bestFit="1" customWidth="1"/>
    <col min="23" max="24" width="3.6640625" style="3" bestFit="1" customWidth="1"/>
    <col min="25" max="25" width="5.5546875" style="3" customWidth="1"/>
    <col min="26" max="16384" width="4" style="3"/>
  </cols>
  <sheetData>
    <row r="1" spans="1:25" ht="15.6" x14ac:dyDescent="0.3">
      <c r="A1" s="1"/>
      <c r="B1" s="2" t="s">
        <v>0</v>
      </c>
      <c r="C1" s="1"/>
      <c r="D1" s="1"/>
      <c r="E1" s="1"/>
      <c r="F1" s="1"/>
      <c r="G1" s="1"/>
      <c r="H1" s="2" t="s">
        <v>1</v>
      </c>
      <c r="I1" s="1"/>
      <c r="J1" s="1"/>
      <c r="K1" s="1"/>
      <c r="L1" s="1"/>
      <c r="W1" s="6" t="s">
        <v>24</v>
      </c>
    </row>
    <row r="2" spans="1:25" ht="15.6" x14ac:dyDescent="0.25">
      <c r="A2" s="1"/>
      <c r="B2" s="52" t="s">
        <v>79</v>
      </c>
      <c r="D2" s="55" t="s">
        <v>41</v>
      </c>
      <c r="F2" s="1"/>
      <c r="G2" s="1"/>
      <c r="H2" s="57" t="s">
        <v>63</v>
      </c>
      <c r="J2" s="52" t="s">
        <v>37</v>
      </c>
      <c r="L2" s="1"/>
      <c r="O2" s="7"/>
      <c r="W2" s="3" t="s">
        <v>2</v>
      </c>
      <c r="X2" s="3" t="s">
        <v>3</v>
      </c>
    </row>
    <row r="3" spans="1:25" ht="15.6" x14ac:dyDescent="0.25">
      <c r="A3" s="1"/>
      <c r="B3" s="52" t="s">
        <v>79</v>
      </c>
      <c r="D3" s="55" t="s">
        <v>58</v>
      </c>
      <c r="F3" s="1"/>
      <c r="G3" s="1"/>
      <c r="H3" s="58" t="s">
        <v>57</v>
      </c>
      <c r="J3" s="52" t="s">
        <v>37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V3" s="52" t="s">
        <v>60</v>
      </c>
      <c r="W3" s="3">
        <f t="shared" ref="W3:W12" si="0">COUNTIF($B$2:$B$85,V3)</f>
        <v>4</v>
      </c>
      <c r="X3" s="3">
        <f t="shared" ref="X3:X12" si="1">COUNTIF($D$2:$D$85,V3)</f>
        <v>2</v>
      </c>
      <c r="Y3" s="3">
        <f>SUM(W3:X3)</f>
        <v>6</v>
      </c>
    </row>
    <row r="4" spans="1:25" ht="15.6" x14ac:dyDescent="0.25">
      <c r="A4" s="1"/>
      <c r="B4" s="52" t="s">
        <v>79</v>
      </c>
      <c r="D4" s="55" t="s">
        <v>59</v>
      </c>
      <c r="F4" s="1"/>
      <c r="G4" s="1"/>
      <c r="H4" s="57" t="s">
        <v>63</v>
      </c>
      <c r="J4" s="52" t="s">
        <v>61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V4" s="52" t="s">
        <v>79</v>
      </c>
      <c r="W4" s="3">
        <f t="shared" si="0"/>
        <v>6</v>
      </c>
      <c r="X4" s="3">
        <f t="shared" si="1"/>
        <v>3</v>
      </c>
      <c r="Y4" s="3">
        <f t="shared" ref="Y4:Y12" si="2">SUM(W4:X4)</f>
        <v>9</v>
      </c>
    </row>
    <row r="5" spans="1:25" ht="15.6" x14ac:dyDescent="0.25">
      <c r="A5" s="1"/>
      <c r="B5" s="52" t="s">
        <v>62</v>
      </c>
      <c r="D5" s="55" t="s">
        <v>41</v>
      </c>
      <c r="F5" s="1"/>
      <c r="G5" s="1"/>
      <c r="H5" s="58" t="s">
        <v>57</v>
      </c>
      <c r="J5" s="52" t="s">
        <v>61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V5" s="52" t="s">
        <v>62</v>
      </c>
      <c r="W5" s="3">
        <f t="shared" si="0"/>
        <v>5</v>
      </c>
      <c r="X5" s="3">
        <f t="shared" si="1"/>
        <v>4</v>
      </c>
      <c r="Y5" s="3">
        <f t="shared" si="2"/>
        <v>9</v>
      </c>
    </row>
    <row r="6" spans="1:25" ht="15.6" x14ac:dyDescent="0.25">
      <c r="A6" s="1"/>
      <c r="B6" s="52" t="s">
        <v>62</v>
      </c>
      <c r="D6" s="55" t="s">
        <v>58</v>
      </c>
      <c r="F6" s="1"/>
      <c r="G6" s="1"/>
      <c r="H6" s="52" t="s">
        <v>79</v>
      </c>
      <c r="J6" s="52" t="s">
        <v>60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V6" s="57" t="s">
        <v>63</v>
      </c>
      <c r="W6" s="3">
        <f t="shared" si="0"/>
        <v>6</v>
      </c>
      <c r="X6" s="3">
        <f t="shared" si="1"/>
        <v>3</v>
      </c>
      <c r="Y6" s="3">
        <f t="shared" si="2"/>
        <v>9</v>
      </c>
    </row>
    <row r="7" spans="1:25" ht="15.6" x14ac:dyDescent="0.25">
      <c r="A7" s="1"/>
      <c r="B7" s="52" t="s">
        <v>62</v>
      </c>
      <c r="D7" s="55" t="s">
        <v>59</v>
      </c>
      <c r="F7" s="1"/>
      <c r="G7" s="1"/>
      <c r="H7" s="52" t="s">
        <v>62</v>
      </c>
      <c r="J7" s="52" t="s">
        <v>60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V7" s="55" t="s">
        <v>41</v>
      </c>
      <c r="W7" s="3">
        <f t="shared" si="0"/>
        <v>4</v>
      </c>
      <c r="X7" s="3">
        <f t="shared" si="1"/>
        <v>4</v>
      </c>
      <c r="Y7" s="3">
        <f t="shared" si="2"/>
        <v>8</v>
      </c>
    </row>
    <row r="8" spans="1:25" ht="15.6" x14ac:dyDescent="0.25">
      <c r="A8" s="1"/>
      <c r="F8" s="1"/>
      <c r="G8" s="1"/>
      <c r="H8" s="52" t="s">
        <v>62</v>
      </c>
      <c r="J8" s="52" t="s">
        <v>79</v>
      </c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V8" s="55" t="s">
        <v>58</v>
      </c>
      <c r="W8" s="3">
        <f t="shared" si="0"/>
        <v>3</v>
      </c>
      <c r="X8" s="3">
        <f t="shared" si="1"/>
        <v>5</v>
      </c>
      <c r="Y8" s="3">
        <f t="shared" si="2"/>
        <v>8</v>
      </c>
    </row>
    <row r="9" spans="1:25" ht="15.6" x14ac:dyDescent="0.25">
      <c r="A9" s="1"/>
      <c r="F9" s="1"/>
      <c r="G9" s="1"/>
      <c r="H9" s="55" t="s">
        <v>41</v>
      </c>
      <c r="J9" s="52" t="s">
        <v>60</v>
      </c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V9" s="55" t="s">
        <v>59</v>
      </c>
      <c r="W9" s="3">
        <f t="shared" si="0"/>
        <v>2</v>
      </c>
      <c r="X9" s="3">
        <f t="shared" si="1"/>
        <v>6</v>
      </c>
      <c r="Y9" s="3">
        <f t="shared" si="2"/>
        <v>8</v>
      </c>
    </row>
    <row r="10" spans="1:25" ht="15.6" x14ac:dyDescent="0.25">
      <c r="A10" s="1"/>
      <c r="F10" s="1"/>
      <c r="G10" s="1"/>
      <c r="H10" s="55" t="s">
        <v>58</v>
      </c>
      <c r="J10" s="52" t="s">
        <v>60</v>
      </c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V10" s="52" t="s">
        <v>37</v>
      </c>
      <c r="W10" s="3">
        <f t="shared" si="0"/>
        <v>4</v>
      </c>
      <c r="X10" s="3">
        <f t="shared" si="1"/>
        <v>5</v>
      </c>
      <c r="Y10" s="3">
        <f t="shared" si="2"/>
        <v>9</v>
      </c>
    </row>
    <row r="11" spans="1:25" ht="15.6" x14ac:dyDescent="0.25">
      <c r="A11" s="1"/>
      <c r="F11" s="1"/>
      <c r="G11" s="1"/>
      <c r="H11" s="55" t="s">
        <v>59</v>
      </c>
      <c r="J11" s="52" t="s">
        <v>60</v>
      </c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V11" s="52" t="s">
        <v>61</v>
      </c>
      <c r="W11" s="3">
        <f t="shared" si="0"/>
        <v>3</v>
      </c>
      <c r="X11" s="3">
        <f t="shared" si="1"/>
        <v>6</v>
      </c>
      <c r="Y11" s="3">
        <f t="shared" si="2"/>
        <v>9</v>
      </c>
    </row>
    <row r="12" spans="1:25" ht="15" customHeight="1" x14ac:dyDescent="0.25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  <c r="V12" s="58" t="s">
        <v>57</v>
      </c>
      <c r="W12" s="3">
        <f t="shared" si="0"/>
        <v>5</v>
      </c>
      <c r="X12" s="3">
        <f t="shared" si="1"/>
        <v>4</v>
      </c>
      <c r="Y12" s="3">
        <f t="shared" si="2"/>
        <v>9</v>
      </c>
    </row>
    <row r="13" spans="1:25" ht="15.6" x14ac:dyDescent="0.3">
      <c r="A13" s="1"/>
      <c r="F13" s="1"/>
      <c r="G13" s="1"/>
      <c r="I13" s="7"/>
      <c r="J13"/>
      <c r="L13" s="1"/>
      <c r="V13" s="3" t="s">
        <v>251</v>
      </c>
      <c r="W13" s="3">
        <f>SUM(W3:W12)</f>
        <v>42</v>
      </c>
      <c r="X13" s="3">
        <f t="shared" ref="X13:Y13" si="3">SUM(X3:X12)</f>
        <v>42</v>
      </c>
      <c r="Y13" s="3">
        <f t="shared" si="3"/>
        <v>84</v>
      </c>
    </row>
    <row r="14" spans="1:25" x14ac:dyDescent="0.25">
      <c r="A14" s="1"/>
      <c r="F14" s="1"/>
      <c r="G14" s="1"/>
      <c r="L14" s="1"/>
    </row>
    <row r="15" spans="1:25" ht="15.6" x14ac:dyDescent="0.3">
      <c r="A15" s="1"/>
      <c r="B15" s="2" t="s">
        <v>5</v>
      </c>
      <c r="C15" s="4"/>
      <c r="D15" s="1"/>
      <c r="E15" s="1"/>
      <c r="F15" s="1"/>
      <c r="G15" s="1"/>
      <c r="H15" s="2" t="s">
        <v>6</v>
      </c>
      <c r="I15" s="4"/>
      <c r="J15" s="1"/>
      <c r="K15" s="1"/>
      <c r="L15" s="1"/>
      <c r="W15" s="6" t="s">
        <v>26</v>
      </c>
    </row>
    <row r="16" spans="1:25" ht="15.6" x14ac:dyDescent="0.25">
      <c r="A16" s="1"/>
      <c r="B16" s="52" t="s">
        <v>60</v>
      </c>
      <c r="D16" s="52" t="s">
        <v>79</v>
      </c>
      <c r="F16" s="1"/>
      <c r="G16" s="1"/>
      <c r="H16" s="55" t="s">
        <v>41</v>
      </c>
      <c r="J16" s="52" t="s">
        <v>79</v>
      </c>
      <c r="L16" s="1"/>
      <c r="W16" s="3" t="s">
        <v>2</v>
      </c>
      <c r="X16" s="3" t="s">
        <v>3</v>
      </c>
    </row>
    <row r="17" spans="1:25" ht="15.6" x14ac:dyDescent="0.25">
      <c r="A17" s="1"/>
      <c r="B17" s="52" t="s">
        <v>60</v>
      </c>
      <c r="D17" s="52" t="s">
        <v>62</v>
      </c>
      <c r="F17" s="1"/>
      <c r="G17" s="1"/>
      <c r="H17" s="55" t="s">
        <v>58</v>
      </c>
      <c r="J17" s="52" t="s">
        <v>79</v>
      </c>
      <c r="L17" s="1"/>
      <c r="V17" s="52" t="s">
        <v>60</v>
      </c>
      <c r="W17" s="3">
        <f t="shared" ref="W17:W26" si="4">COUNTIF($H$2:$H$83,V17)</f>
        <v>5</v>
      </c>
      <c r="X17" s="3">
        <f t="shared" ref="X17:X26" si="5">COUNTIF($J$2:$J$83,V17)</f>
        <v>7</v>
      </c>
      <c r="Y17" s="3">
        <f>SUM(W17:X17)</f>
        <v>12</v>
      </c>
    </row>
    <row r="18" spans="1:25" ht="15.6" x14ac:dyDescent="0.25">
      <c r="A18" s="1"/>
      <c r="B18" s="55" t="s">
        <v>41</v>
      </c>
      <c r="D18" s="55" t="s">
        <v>58</v>
      </c>
      <c r="F18" s="1"/>
      <c r="G18" s="1"/>
      <c r="H18" s="55" t="s">
        <v>59</v>
      </c>
      <c r="J18" s="52" t="s">
        <v>79</v>
      </c>
      <c r="L18" s="1"/>
      <c r="V18" s="52" t="s">
        <v>79</v>
      </c>
      <c r="W18" s="3">
        <f t="shared" si="4"/>
        <v>3</v>
      </c>
      <c r="X18" s="3">
        <f t="shared" si="5"/>
        <v>6</v>
      </c>
      <c r="Y18" s="3">
        <f t="shared" ref="Y18:Y26" si="6">SUM(W18:X18)</f>
        <v>9</v>
      </c>
    </row>
    <row r="19" spans="1:25" ht="15.6" x14ac:dyDescent="0.25">
      <c r="A19" s="1"/>
      <c r="B19" s="57" t="s">
        <v>63</v>
      </c>
      <c r="D19" s="58" t="s">
        <v>57</v>
      </c>
      <c r="F19" s="1"/>
      <c r="G19" s="1"/>
      <c r="H19" s="55" t="s">
        <v>41</v>
      </c>
      <c r="J19" s="52" t="s">
        <v>62</v>
      </c>
      <c r="L19" s="1"/>
      <c r="V19" s="52" t="s">
        <v>62</v>
      </c>
      <c r="W19" s="3">
        <f t="shared" si="4"/>
        <v>4</v>
      </c>
      <c r="X19" s="3">
        <f t="shared" si="5"/>
        <v>5</v>
      </c>
      <c r="Y19" s="3">
        <f t="shared" si="6"/>
        <v>9</v>
      </c>
    </row>
    <row r="20" spans="1:25" ht="15.6" x14ac:dyDescent="0.25">
      <c r="A20" s="1"/>
      <c r="B20" s="52" t="s">
        <v>37</v>
      </c>
      <c r="D20" s="52" t="s">
        <v>61</v>
      </c>
      <c r="F20" s="1"/>
      <c r="G20" s="1"/>
      <c r="H20" s="55" t="s">
        <v>58</v>
      </c>
      <c r="J20" s="52" t="s">
        <v>62</v>
      </c>
      <c r="L20" s="1"/>
      <c r="V20" s="57" t="s">
        <v>63</v>
      </c>
      <c r="W20" s="3">
        <f t="shared" si="4"/>
        <v>3</v>
      </c>
      <c r="X20" s="3">
        <f t="shared" si="5"/>
        <v>6</v>
      </c>
      <c r="Y20" s="3">
        <f t="shared" si="6"/>
        <v>9</v>
      </c>
    </row>
    <row r="21" spans="1:25" ht="15.6" x14ac:dyDescent="0.25">
      <c r="A21" s="1"/>
      <c r="B21" s="55" t="s">
        <v>41</v>
      </c>
      <c r="D21" s="55" t="s">
        <v>59</v>
      </c>
      <c r="F21" s="1"/>
      <c r="G21" s="1"/>
      <c r="H21" s="55" t="s">
        <v>59</v>
      </c>
      <c r="J21" s="52" t="s">
        <v>62</v>
      </c>
      <c r="L21" s="1"/>
      <c r="V21" s="55" t="s">
        <v>41</v>
      </c>
      <c r="W21" s="3">
        <f t="shared" si="4"/>
        <v>5</v>
      </c>
      <c r="X21" s="3">
        <f t="shared" si="5"/>
        <v>5</v>
      </c>
      <c r="Y21" s="3">
        <f t="shared" si="6"/>
        <v>10</v>
      </c>
    </row>
    <row r="22" spans="1:25" ht="15.6" x14ac:dyDescent="0.25">
      <c r="A22" s="1"/>
      <c r="F22" s="1"/>
      <c r="G22" s="1"/>
      <c r="H22" s="57" t="s">
        <v>63</v>
      </c>
      <c r="J22" s="52" t="s">
        <v>60</v>
      </c>
      <c r="L22" s="1"/>
      <c r="V22" s="55" t="s">
        <v>58</v>
      </c>
      <c r="W22" s="3">
        <f t="shared" si="4"/>
        <v>6</v>
      </c>
      <c r="X22" s="3">
        <f t="shared" si="5"/>
        <v>4</v>
      </c>
      <c r="Y22" s="3">
        <f t="shared" si="6"/>
        <v>10</v>
      </c>
    </row>
    <row r="23" spans="1:25" ht="15.6" x14ac:dyDescent="0.25">
      <c r="A23" s="1"/>
      <c r="F23" s="1"/>
      <c r="G23" s="1"/>
      <c r="H23" s="58" t="s">
        <v>57</v>
      </c>
      <c r="J23" s="52" t="s">
        <v>60</v>
      </c>
      <c r="L23" s="1"/>
      <c r="V23" s="55" t="s">
        <v>59</v>
      </c>
      <c r="W23" s="3">
        <f t="shared" si="4"/>
        <v>7</v>
      </c>
      <c r="X23" s="3">
        <f t="shared" si="5"/>
        <v>3</v>
      </c>
      <c r="Y23" s="3">
        <f t="shared" si="6"/>
        <v>10</v>
      </c>
    </row>
    <row r="24" spans="1:25" ht="15.6" x14ac:dyDescent="0.25">
      <c r="A24" s="1"/>
      <c r="F24" s="1"/>
      <c r="G24" s="1"/>
      <c r="H24" s="52" t="s">
        <v>61</v>
      </c>
      <c r="J24" s="52" t="s">
        <v>37</v>
      </c>
      <c r="L24" s="1"/>
      <c r="V24" s="52" t="s">
        <v>37</v>
      </c>
      <c r="W24" s="3">
        <f t="shared" si="4"/>
        <v>5</v>
      </c>
      <c r="X24" s="3">
        <f t="shared" si="5"/>
        <v>4</v>
      </c>
      <c r="Y24" s="3">
        <f t="shared" si="6"/>
        <v>9</v>
      </c>
    </row>
    <row r="25" spans="1:25" ht="15.6" x14ac:dyDescent="0.25">
      <c r="A25" s="1"/>
      <c r="C25" s="7"/>
      <c r="F25" s="1"/>
      <c r="G25" s="1"/>
      <c r="I25" s="7"/>
      <c r="L25" s="1"/>
      <c r="V25" s="52" t="s">
        <v>61</v>
      </c>
      <c r="W25" s="3">
        <f t="shared" si="4"/>
        <v>6</v>
      </c>
      <c r="X25" s="3">
        <f t="shared" si="5"/>
        <v>3</v>
      </c>
      <c r="Y25" s="3">
        <f t="shared" si="6"/>
        <v>9</v>
      </c>
    </row>
    <row r="26" spans="1:25" ht="15.6" x14ac:dyDescent="0.25">
      <c r="A26" s="1"/>
      <c r="C26" s="7"/>
      <c r="F26" s="1"/>
      <c r="G26" s="1"/>
      <c r="I26" s="7"/>
      <c r="L26" s="1"/>
      <c r="V26" s="58" t="s">
        <v>57</v>
      </c>
      <c r="W26" s="3">
        <f t="shared" si="4"/>
        <v>4</v>
      </c>
      <c r="X26" s="3">
        <f t="shared" si="5"/>
        <v>5</v>
      </c>
      <c r="Y26" s="3">
        <f t="shared" si="6"/>
        <v>9</v>
      </c>
    </row>
    <row r="27" spans="1:25" x14ac:dyDescent="0.25">
      <c r="A27" s="1"/>
      <c r="C27" s="7"/>
      <c r="F27" s="1"/>
      <c r="G27" s="1"/>
      <c r="I27" s="7"/>
      <c r="L27" s="1"/>
      <c r="V27" s="3" t="s">
        <v>251</v>
      </c>
      <c r="W27" s="3">
        <f>SUM(W17:W26)</f>
        <v>48</v>
      </c>
      <c r="X27" s="3">
        <f t="shared" ref="X27" si="7">SUM(X17:X26)</f>
        <v>48</v>
      </c>
      <c r="Y27" s="3">
        <f t="shared" ref="Y27" si="8">SUM(Y17:Y26)</f>
        <v>96</v>
      </c>
    </row>
    <row r="28" spans="1:25" x14ac:dyDescent="0.25">
      <c r="A28" s="1"/>
      <c r="B28" s="5"/>
      <c r="C28" s="7"/>
      <c r="D28" s="8"/>
      <c r="F28" s="1"/>
      <c r="G28" s="1"/>
      <c r="L28" s="1"/>
    </row>
    <row r="29" spans="1:25" ht="15.6" x14ac:dyDescent="0.3">
      <c r="A29" s="1"/>
      <c r="B29" s="2" t="s">
        <v>7</v>
      </c>
      <c r="C29" s="4"/>
      <c r="D29" s="1"/>
      <c r="E29" s="1"/>
      <c r="F29" s="1"/>
      <c r="G29" s="1"/>
      <c r="H29" s="2" t="s">
        <v>8</v>
      </c>
      <c r="I29" s="4"/>
      <c r="J29" s="1"/>
      <c r="K29" s="1"/>
      <c r="L29" s="1"/>
      <c r="V29" s="3" t="s">
        <v>251</v>
      </c>
      <c r="W29" s="3">
        <f>W13+W27</f>
        <v>90</v>
      </c>
      <c r="X29" s="3">
        <f t="shared" ref="X29:Y29" si="9">X13+X27</f>
        <v>90</v>
      </c>
      <c r="Y29" s="3">
        <f t="shared" si="9"/>
        <v>180</v>
      </c>
    </row>
    <row r="30" spans="1:25" ht="15.6" x14ac:dyDescent="0.25">
      <c r="A30" s="1"/>
      <c r="B30" s="52" t="s">
        <v>37</v>
      </c>
      <c r="D30" s="57" t="s">
        <v>63</v>
      </c>
      <c r="F30" s="1"/>
      <c r="G30" s="1"/>
      <c r="H30" s="52" t="s">
        <v>37</v>
      </c>
      <c r="J30" s="55" t="s">
        <v>41</v>
      </c>
      <c r="L30" s="1"/>
    </row>
    <row r="31" spans="1:25" ht="15.6" x14ac:dyDescent="0.25">
      <c r="A31" s="1"/>
      <c r="B31" s="52" t="s">
        <v>37</v>
      </c>
      <c r="D31" s="58" t="s">
        <v>57</v>
      </c>
      <c r="F31" s="1"/>
      <c r="G31" s="1"/>
      <c r="H31" s="52" t="s">
        <v>61</v>
      </c>
      <c r="J31" s="55" t="s">
        <v>41</v>
      </c>
      <c r="L31" s="1"/>
    </row>
    <row r="32" spans="1:25" ht="15.6" x14ac:dyDescent="0.25">
      <c r="A32" s="1"/>
      <c r="B32" s="52" t="s">
        <v>61</v>
      </c>
      <c r="D32" s="57" t="s">
        <v>63</v>
      </c>
      <c r="F32" s="1"/>
      <c r="G32" s="1"/>
      <c r="H32" s="52" t="s">
        <v>60</v>
      </c>
      <c r="J32" s="55" t="s">
        <v>41</v>
      </c>
      <c r="L32" s="1"/>
    </row>
    <row r="33" spans="1:15" ht="15.6" x14ac:dyDescent="0.25">
      <c r="A33" s="1"/>
      <c r="B33" s="52" t="s">
        <v>61</v>
      </c>
      <c r="D33" s="58" t="s">
        <v>57</v>
      </c>
      <c r="F33" s="1"/>
      <c r="G33" s="1"/>
      <c r="H33" s="52" t="s">
        <v>37</v>
      </c>
      <c r="J33" s="55" t="s">
        <v>58</v>
      </c>
      <c r="L33" s="1"/>
    </row>
    <row r="34" spans="1:15" ht="15.6" x14ac:dyDescent="0.25">
      <c r="A34" s="1"/>
      <c r="B34" s="52" t="s">
        <v>60</v>
      </c>
      <c r="D34" s="57" t="s">
        <v>63</v>
      </c>
      <c r="F34" s="1"/>
      <c r="G34" s="1"/>
      <c r="H34" s="52" t="s">
        <v>61</v>
      </c>
      <c r="J34" s="55" t="s">
        <v>58</v>
      </c>
      <c r="L34" s="1"/>
    </row>
    <row r="35" spans="1:15" ht="15.6" x14ac:dyDescent="0.25">
      <c r="A35" s="1"/>
      <c r="B35" s="52" t="s">
        <v>60</v>
      </c>
      <c r="C35" s="7"/>
      <c r="D35" s="58" t="s">
        <v>57</v>
      </c>
      <c r="F35" s="1"/>
      <c r="G35" s="1"/>
      <c r="H35" s="52" t="s">
        <v>60</v>
      </c>
      <c r="J35" s="55" t="s">
        <v>58</v>
      </c>
      <c r="L35" s="1"/>
    </row>
    <row r="36" spans="1:15" ht="15.6" x14ac:dyDescent="0.25">
      <c r="A36" s="1"/>
      <c r="B36" s="52" t="s">
        <v>79</v>
      </c>
      <c r="D36" s="52" t="s">
        <v>62</v>
      </c>
      <c r="F36" s="1"/>
      <c r="G36" s="1"/>
      <c r="H36" s="58" t="s">
        <v>57</v>
      </c>
      <c r="J36" s="57" t="s">
        <v>63</v>
      </c>
      <c r="L36" s="1"/>
    </row>
    <row r="37" spans="1:15" x14ac:dyDescent="0.25">
      <c r="A37" s="1"/>
      <c r="F37" s="1"/>
      <c r="G37" s="1"/>
      <c r="K37" s="9"/>
      <c r="L37" s="1"/>
      <c r="O37" s="7"/>
    </row>
    <row r="38" spans="1:15" x14ac:dyDescent="0.25">
      <c r="A38" s="1"/>
      <c r="F38" s="1"/>
      <c r="G38" s="1"/>
      <c r="K38" s="9"/>
      <c r="L38" s="1"/>
    </row>
    <row r="39" spans="1:15" x14ac:dyDescent="0.25">
      <c r="A39" s="1"/>
      <c r="C39" s="7"/>
      <c r="F39" s="1"/>
      <c r="G39" s="1"/>
      <c r="L39" s="1"/>
    </row>
    <row r="40" spans="1:15" x14ac:dyDescent="0.25">
      <c r="A40" s="1"/>
      <c r="F40" s="1"/>
      <c r="G40" s="1"/>
      <c r="L40" s="1"/>
    </row>
    <row r="41" spans="1:15" x14ac:dyDescent="0.25">
      <c r="A41" s="1"/>
      <c r="F41" s="1"/>
      <c r="G41" s="1"/>
      <c r="L41" s="1"/>
    </row>
    <row r="42" spans="1:15" x14ac:dyDescent="0.25">
      <c r="A42" s="1"/>
      <c r="F42" s="1"/>
      <c r="G42" s="1"/>
      <c r="L42" s="1"/>
    </row>
    <row r="43" spans="1:15" x14ac:dyDescent="0.25">
      <c r="A43" s="1"/>
      <c r="F43" s="1"/>
      <c r="G43" s="1"/>
      <c r="L43" s="1"/>
    </row>
    <row r="44" spans="1:15" x14ac:dyDescent="0.25">
      <c r="A44" s="1"/>
      <c r="B44" s="5"/>
      <c r="C44" s="7"/>
      <c r="D44" s="5"/>
      <c r="F44" s="1">
        <f>F1</f>
        <v>0</v>
      </c>
      <c r="G44" s="1"/>
      <c r="L44" s="1"/>
    </row>
    <row r="45" spans="1:15" ht="15.6" x14ac:dyDescent="0.3">
      <c r="A45" s="1"/>
      <c r="B45" s="2" t="s">
        <v>27</v>
      </c>
      <c r="C45" s="4"/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15" ht="15.6" x14ac:dyDescent="0.25">
      <c r="A46" s="1"/>
      <c r="B46" s="57" t="s">
        <v>63</v>
      </c>
      <c r="D46" s="52" t="s">
        <v>79</v>
      </c>
      <c r="F46" s="1"/>
      <c r="G46" s="1"/>
      <c r="H46" s="52" t="s">
        <v>79</v>
      </c>
      <c r="J46" s="57" t="s">
        <v>63</v>
      </c>
      <c r="L46" s="1"/>
    </row>
    <row r="47" spans="1:15" ht="15.6" x14ac:dyDescent="0.25">
      <c r="A47" s="1"/>
      <c r="B47" s="57" t="s">
        <v>63</v>
      </c>
      <c r="D47" s="52" t="s">
        <v>62</v>
      </c>
      <c r="F47" s="1"/>
      <c r="G47" s="1"/>
      <c r="H47" s="52" t="s">
        <v>62</v>
      </c>
      <c r="J47" s="57" t="s">
        <v>63</v>
      </c>
      <c r="L47" s="1"/>
    </row>
    <row r="48" spans="1:15" ht="15.6" x14ac:dyDescent="0.25">
      <c r="A48" s="1"/>
      <c r="B48" s="58" t="s">
        <v>57</v>
      </c>
      <c r="D48" s="52" t="s">
        <v>79</v>
      </c>
      <c r="F48" s="1"/>
      <c r="G48" s="1"/>
      <c r="H48" s="52" t="s">
        <v>79</v>
      </c>
      <c r="J48" s="58" t="s">
        <v>57</v>
      </c>
      <c r="L48" s="1"/>
    </row>
    <row r="49" spans="1:12" ht="15.6" x14ac:dyDescent="0.25">
      <c r="A49" s="1"/>
      <c r="B49" s="58" t="s">
        <v>57</v>
      </c>
      <c r="C49" s="7"/>
      <c r="D49" s="52" t="s">
        <v>62</v>
      </c>
      <c r="F49" s="1"/>
      <c r="G49" s="1"/>
      <c r="H49" s="52" t="s">
        <v>62</v>
      </c>
      <c r="J49" s="58" t="s">
        <v>57</v>
      </c>
      <c r="L49" s="1"/>
    </row>
    <row r="50" spans="1:12" ht="15.6" x14ac:dyDescent="0.25">
      <c r="A50" s="1"/>
      <c r="B50" s="52" t="s">
        <v>37</v>
      </c>
      <c r="D50" s="52" t="s">
        <v>60</v>
      </c>
      <c r="F50" s="1"/>
      <c r="G50" s="1"/>
      <c r="H50" s="52" t="s">
        <v>60</v>
      </c>
      <c r="J50" s="52" t="s">
        <v>37</v>
      </c>
      <c r="L50" s="1"/>
    </row>
    <row r="51" spans="1:12" ht="15.6" x14ac:dyDescent="0.25">
      <c r="A51" s="1"/>
      <c r="B51" s="52" t="s">
        <v>61</v>
      </c>
      <c r="D51" s="52" t="s">
        <v>60</v>
      </c>
      <c r="E51" s="9"/>
      <c r="F51" s="1"/>
      <c r="G51" s="1"/>
      <c r="H51" s="52" t="s">
        <v>60</v>
      </c>
      <c r="J51" s="52" t="s">
        <v>61</v>
      </c>
      <c r="L51" s="1"/>
    </row>
    <row r="52" spans="1:12" ht="15.6" x14ac:dyDescent="0.25">
      <c r="A52" s="1"/>
      <c r="B52" s="55" t="s">
        <v>58</v>
      </c>
      <c r="D52" s="55" t="s">
        <v>59</v>
      </c>
      <c r="E52" s="9"/>
      <c r="F52" s="1"/>
      <c r="G52" s="1"/>
      <c r="H52" s="55" t="s">
        <v>59</v>
      </c>
      <c r="J52" s="55" t="s">
        <v>58</v>
      </c>
      <c r="L52" s="1"/>
    </row>
    <row r="53" spans="1:12" ht="15.6" x14ac:dyDescent="0.25">
      <c r="A53" s="1"/>
      <c r="C53" s="7"/>
      <c r="F53" s="1"/>
      <c r="G53" s="1"/>
      <c r="H53" s="52" t="s">
        <v>37</v>
      </c>
      <c r="J53" s="55" t="s">
        <v>59</v>
      </c>
      <c r="L53" s="1"/>
    </row>
    <row r="54" spans="1:12" ht="15.6" x14ac:dyDescent="0.25">
      <c r="A54" s="1"/>
      <c r="C54" s="7"/>
      <c r="F54" s="1"/>
      <c r="G54" s="1"/>
      <c r="H54" s="52" t="s">
        <v>61</v>
      </c>
      <c r="J54" s="55" t="s">
        <v>59</v>
      </c>
      <c r="L54" s="1"/>
    </row>
    <row r="55" spans="1:12" ht="15.6" x14ac:dyDescent="0.25">
      <c r="A55" s="1"/>
      <c r="C55" s="7"/>
      <c r="F55" s="1"/>
      <c r="G55" s="1"/>
      <c r="H55" s="52" t="s">
        <v>60</v>
      </c>
      <c r="I55" s="7"/>
      <c r="J55" s="55" t="s">
        <v>59</v>
      </c>
      <c r="L55" s="1"/>
    </row>
    <row r="56" spans="1:12" x14ac:dyDescent="0.25">
      <c r="A56" s="1"/>
      <c r="C56" s="7"/>
      <c r="F56" s="1"/>
      <c r="G56" s="1"/>
      <c r="L56" s="1"/>
    </row>
    <row r="57" spans="1:12" x14ac:dyDescent="0.25">
      <c r="A57" s="1"/>
      <c r="C57" s="7"/>
      <c r="F57" s="1"/>
      <c r="G57" s="1"/>
      <c r="L57" s="1"/>
    </row>
    <row r="58" spans="1:12" x14ac:dyDescent="0.25">
      <c r="A58" s="1"/>
      <c r="F58" s="1"/>
      <c r="G58" s="1"/>
      <c r="H58" s="9"/>
      <c r="I58" s="9"/>
      <c r="J58" s="9"/>
      <c r="K58" s="9"/>
      <c r="L58" s="1"/>
    </row>
    <row r="59" spans="1:12" ht="15.6" x14ac:dyDescent="0.3">
      <c r="A59" s="1"/>
      <c r="B59" s="2" t="s">
        <v>10</v>
      </c>
      <c r="C59" s="4"/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ht="15.6" x14ac:dyDescent="0.25">
      <c r="A60" s="1"/>
      <c r="B60" s="52" t="s">
        <v>79</v>
      </c>
      <c r="D60" s="52" t="s">
        <v>37</v>
      </c>
      <c r="F60" s="1"/>
      <c r="G60" s="1"/>
      <c r="H60" s="52" t="s">
        <v>37</v>
      </c>
      <c r="J60" s="52" t="s">
        <v>79</v>
      </c>
      <c r="L60" s="1"/>
    </row>
    <row r="61" spans="1:12" ht="15.75" customHeight="1" x14ac:dyDescent="0.25">
      <c r="A61" s="1"/>
      <c r="B61" s="52" t="s">
        <v>79</v>
      </c>
      <c r="D61" s="52" t="s">
        <v>61</v>
      </c>
      <c r="F61" s="1"/>
      <c r="G61" s="1"/>
      <c r="H61" s="52" t="s">
        <v>61</v>
      </c>
      <c r="J61" s="52" t="s">
        <v>79</v>
      </c>
      <c r="L61" s="1"/>
    </row>
    <row r="62" spans="1:12" ht="15.75" customHeight="1" x14ac:dyDescent="0.25">
      <c r="A62" s="1"/>
      <c r="B62" s="52" t="s">
        <v>62</v>
      </c>
      <c r="D62" s="52" t="s">
        <v>37</v>
      </c>
      <c r="F62" s="1"/>
      <c r="G62" s="1"/>
      <c r="H62" s="52" t="s">
        <v>37</v>
      </c>
      <c r="J62" s="52" t="s">
        <v>62</v>
      </c>
      <c r="L62" s="1"/>
    </row>
    <row r="63" spans="1:12" ht="15.75" customHeight="1" x14ac:dyDescent="0.25">
      <c r="A63" s="1"/>
      <c r="B63" s="52" t="s">
        <v>62</v>
      </c>
      <c r="D63" s="52" t="s">
        <v>61</v>
      </c>
      <c r="F63" s="1"/>
      <c r="G63" s="1"/>
      <c r="H63" s="52" t="s">
        <v>61</v>
      </c>
      <c r="J63" s="52" t="s">
        <v>62</v>
      </c>
      <c r="L63" s="1"/>
    </row>
    <row r="64" spans="1:12" ht="15.6" x14ac:dyDescent="0.25">
      <c r="A64" s="1"/>
      <c r="B64" s="58" t="s">
        <v>57</v>
      </c>
      <c r="D64" s="55" t="s">
        <v>41</v>
      </c>
      <c r="F64" s="1"/>
      <c r="G64" s="1"/>
      <c r="H64" s="55" t="s">
        <v>41</v>
      </c>
      <c r="J64" s="58" t="s">
        <v>57</v>
      </c>
      <c r="L64" s="1"/>
    </row>
    <row r="65" spans="1:12" ht="15.6" x14ac:dyDescent="0.25">
      <c r="A65" s="1"/>
      <c r="B65" s="58" t="s">
        <v>57</v>
      </c>
      <c r="D65" s="55" t="s">
        <v>58</v>
      </c>
      <c r="F65" s="1"/>
      <c r="G65" s="1"/>
      <c r="H65" s="55" t="s">
        <v>58</v>
      </c>
      <c r="I65" s="7"/>
      <c r="J65" s="58" t="s">
        <v>57</v>
      </c>
      <c r="L65" s="1"/>
    </row>
    <row r="66" spans="1:12" ht="15.6" x14ac:dyDescent="0.25">
      <c r="A66" s="1"/>
      <c r="B66" s="58" t="s">
        <v>57</v>
      </c>
      <c r="D66" s="55" t="s">
        <v>59</v>
      </c>
      <c r="E66" s="9"/>
      <c r="F66" s="1"/>
      <c r="G66" s="1"/>
      <c r="H66" s="55" t="s">
        <v>59</v>
      </c>
      <c r="J66" s="58" t="s">
        <v>57</v>
      </c>
      <c r="L66" s="1"/>
    </row>
    <row r="67" spans="1:12" ht="15.6" x14ac:dyDescent="0.25">
      <c r="A67" s="1"/>
      <c r="B67" s="57" t="s">
        <v>63</v>
      </c>
      <c r="D67" s="55" t="s">
        <v>41</v>
      </c>
      <c r="F67" s="1"/>
      <c r="G67" s="1"/>
      <c r="H67" s="55" t="s">
        <v>41</v>
      </c>
      <c r="J67" s="57" t="s">
        <v>63</v>
      </c>
      <c r="L67" s="1"/>
    </row>
    <row r="68" spans="1:12" ht="15.6" x14ac:dyDescent="0.25">
      <c r="A68" s="1"/>
      <c r="B68" s="57" t="s">
        <v>63</v>
      </c>
      <c r="D68" s="55" t="s">
        <v>58</v>
      </c>
      <c r="F68" s="1"/>
      <c r="G68" s="1"/>
      <c r="H68" s="55" t="s">
        <v>58</v>
      </c>
      <c r="J68" s="57" t="s">
        <v>63</v>
      </c>
      <c r="L68" s="1"/>
    </row>
    <row r="69" spans="1:12" ht="15.6" x14ac:dyDescent="0.25">
      <c r="A69" s="1"/>
      <c r="B69" s="57" t="s">
        <v>63</v>
      </c>
      <c r="D69" s="55" t="s">
        <v>59</v>
      </c>
      <c r="F69" s="1"/>
      <c r="G69" s="1"/>
      <c r="H69" s="55" t="s">
        <v>59</v>
      </c>
      <c r="J69" s="57" t="s">
        <v>63</v>
      </c>
      <c r="L69" s="1"/>
    </row>
    <row r="70" spans="1:12" ht="15.6" x14ac:dyDescent="0.25">
      <c r="A70" s="1"/>
      <c r="B70" s="5"/>
      <c r="C70" s="7"/>
      <c r="D70" s="5"/>
      <c r="F70" s="1"/>
      <c r="G70" s="1"/>
      <c r="H70" s="55" t="s">
        <v>58</v>
      </c>
      <c r="J70" s="55" t="s">
        <v>41</v>
      </c>
      <c r="L70" s="1"/>
    </row>
    <row r="71" spans="1:12" ht="15.6" x14ac:dyDescent="0.25">
      <c r="A71" s="1"/>
      <c r="F71" s="1"/>
      <c r="G71" s="1"/>
      <c r="H71" s="55" t="s">
        <v>59</v>
      </c>
      <c r="J71" s="55" t="s">
        <v>41</v>
      </c>
      <c r="L71" s="1"/>
    </row>
    <row r="72" spans="1:12" x14ac:dyDescent="0.25">
      <c r="A72" s="1"/>
      <c r="F72" s="1"/>
      <c r="G72" s="1"/>
      <c r="L72" s="1"/>
    </row>
    <row r="73" spans="1:12" x14ac:dyDescent="0.25">
      <c r="A73" s="1"/>
      <c r="F73" s="1"/>
      <c r="G73" s="1"/>
      <c r="L73" s="1"/>
    </row>
    <row r="74" spans="1:12" ht="15.6" x14ac:dyDescent="0.3">
      <c r="A74" s="1"/>
      <c r="B74" s="2" t="s">
        <v>12</v>
      </c>
      <c r="C74" s="4"/>
      <c r="D74" s="1"/>
      <c r="E74" s="1"/>
      <c r="F74" s="1"/>
      <c r="G74" s="1"/>
      <c r="H74" s="2" t="s">
        <v>13</v>
      </c>
      <c r="I74" s="4"/>
      <c r="J74" s="1"/>
      <c r="K74" s="1"/>
      <c r="L74" s="1"/>
    </row>
    <row r="75" spans="1:12" ht="15.6" x14ac:dyDescent="0.25">
      <c r="A75" s="1"/>
      <c r="B75" s="55" t="s">
        <v>41</v>
      </c>
      <c r="D75" s="52" t="s">
        <v>37</v>
      </c>
      <c r="F75" s="1"/>
      <c r="G75" s="1"/>
      <c r="L75" s="1"/>
    </row>
    <row r="76" spans="1:12" ht="15.6" x14ac:dyDescent="0.25">
      <c r="A76" s="1"/>
      <c r="B76" s="55" t="s">
        <v>41</v>
      </c>
      <c r="D76" s="52" t="s">
        <v>61</v>
      </c>
      <c r="F76" s="1"/>
      <c r="G76" s="1"/>
      <c r="L76" s="1"/>
    </row>
    <row r="77" spans="1:12" ht="15.6" x14ac:dyDescent="0.25">
      <c r="A77" s="1"/>
      <c r="B77" s="55" t="s">
        <v>58</v>
      </c>
      <c r="D77" s="52" t="s">
        <v>37</v>
      </c>
      <c r="F77" s="1"/>
      <c r="G77" s="1"/>
      <c r="L77" s="1"/>
    </row>
    <row r="78" spans="1:12" ht="15.6" x14ac:dyDescent="0.25">
      <c r="A78" s="1"/>
      <c r="B78" s="55" t="s">
        <v>58</v>
      </c>
      <c r="D78" s="52" t="s">
        <v>61</v>
      </c>
      <c r="F78" s="1"/>
      <c r="G78" s="1"/>
      <c r="L78" s="1"/>
    </row>
    <row r="79" spans="1:12" ht="15.6" x14ac:dyDescent="0.25">
      <c r="A79" s="1"/>
      <c r="B79" s="55" t="s">
        <v>59</v>
      </c>
      <c r="D79" s="52" t="s">
        <v>37</v>
      </c>
      <c r="F79" s="1"/>
      <c r="G79" s="1"/>
      <c r="L79" s="1"/>
    </row>
    <row r="80" spans="1:12" ht="15.6" x14ac:dyDescent="0.25">
      <c r="A80" s="1"/>
      <c r="B80" s="55" t="s">
        <v>59</v>
      </c>
      <c r="D80" s="52" t="s">
        <v>61</v>
      </c>
      <c r="F80" s="1"/>
      <c r="G80" s="1"/>
      <c r="L80" s="1"/>
    </row>
    <row r="81" spans="1:12" x14ac:dyDescent="0.25">
      <c r="A81" s="1"/>
      <c r="F81" s="1"/>
      <c r="G81" s="1"/>
      <c r="L81" s="1"/>
    </row>
    <row r="82" spans="1:12" x14ac:dyDescent="0.25">
      <c r="A82" s="1"/>
      <c r="F82" s="1"/>
      <c r="G82" s="1"/>
      <c r="L82" s="1"/>
    </row>
    <row r="83" spans="1:12" x14ac:dyDescent="0.25">
      <c r="A83" s="1"/>
      <c r="F83" s="1"/>
      <c r="G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</sheetData>
  <phoneticPr fontId="11" type="noConversion"/>
  <hyperlinks>
    <hyperlink ref="J15" r:id="rId1" display="https://data.bowling.no/ligaspill/resultater/VisKampRes.php?kamp=114441" xr:uid="{00000000-0004-0000-08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85"/>
  <sheetViews>
    <sheetView workbookViewId="0">
      <selection activeCell="C80" sqref="C80"/>
    </sheetView>
  </sheetViews>
  <sheetFormatPr baseColWidth="10" defaultColWidth="10.88671875" defaultRowHeight="14.4" x14ac:dyDescent="0.3"/>
  <cols>
    <col min="1" max="1" width="4.33203125" customWidth="1"/>
    <col min="6" max="6" width="5.44140625" customWidth="1"/>
    <col min="7" max="7" width="5.33203125" customWidth="1"/>
    <col min="13" max="13" width="5.6640625" customWidth="1"/>
    <col min="14" max="14" width="11.6640625" customWidth="1"/>
    <col min="15" max="15" width="8" customWidth="1"/>
    <col min="16" max="16" width="7.88671875" customWidth="1"/>
    <col min="17" max="17" width="5.6640625" customWidth="1"/>
    <col min="18" max="18" width="6.88671875" customWidth="1"/>
    <col min="19" max="19" width="12.33203125" bestFit="1" customWidth="1"/>
    <col min="20" max="20" width="7.88671875" customWidth="1"/>
    <col min="21" max="21" width="7.109375" customWidth="1"/>
    <col min="22" max="22" width="7.5546875" customWidth="1"/>
    <col min="23" max="23" width="5" customWidth="1"/>
  </cols>
  <sheetData>
    <row r="1" spans="1:23" ht="15.6" x14ac:dyDescent="0.3">
      <c r="A1" s="1"/>
      <c r="B1" s="2" t="s">
        <v>0</v>
      </c>
      <c r="C1" s="1"/>
      <c r="D1" s="1"/>
      <c r="E1" s="1"/>
      <c r="F1" s="1"/>
      <c r="G1" s="1"/>
      <c r="H1" s="2" t="s">
        <v>1</v>
      </c>
      <c r="I1" s="1"/>
      <c r="J1" s="1"/>
      <c r="K1" s="1"/>
      <c r="L1" s="1"/>
      <c r="S1" s="3"/>
      <c r="T1" s="6" t="s">
        <v>24</v>
      </c>
      <c r="U1" s="3"/>
      <c r="V1" s="3"/>
      <c r="W1" s="3"/>
    </row>
    <row r="2" spans="1:23" ht="15.6" x14ac:dyDescent="0.3">
      <c r="A2" s="1"/>
      <c r="B2" s="58" t="s">
        <v>33</v>
      </c>
      <c r="C2" s="17"/>
      <c r="D2" s="55" t="s">
        <v>200</v>
      </c>
      <c r="E2" s="3"/>
      <c r="F2" s="1"/>
      <c r="G2" s="1"/>
      <c r="K2" s="3"/>
      <c r="L2" s="1"/>
      <c r="S2" s="3"/>
      <c r="T2" s="3" t="s">
        <v>2</v>
      </c>
      <c r="U2" s="3" t="s">
        <v>3</v>
      </c>
      <c r="V2" s="3"/>
      <c r="W2" s="3"/>
    </row>
    <row r="3" spans="1:23" ht="15.6" x14ac:dyDescent="0.3">
      <c r="A3" s="1"/>
      <c r="B3" s="58" t="s">
        <v>33</v>
      </c>
      <c r="C3" s="17"/>
      <c r="D3" s="55" t="s">
        <v>199</v>
      </c>
      <c r="E3" s="3"/>
      <c r="F3" s="1"/>
      <c r="G3" s="1"/>
      <c r="K3" s="3"/>
      <c r="L3" s="1"/>
      <c r="S3" s="55" t="s">
        <v>200</v>
      </c>
      <c r="T3" s="3">
        <f t="shared" ref="T3:T12" si="0">COUNTIF($B$2:$B$78,S3)</f>
        <v>5</v>
      </c>
      <c r="U3" s="3">
        <f t="shared" ref="U3:U12" si="1">COUNTIF($D$2:$D$78,S3)</f>
        <v>4</v>
      </c>
      <c r="V3" s="3">
        <f>SUM(T3:U3)</f>
        <v>9</v>
      </c>
      <c r="W3" s="3"/>
    </row>
    <row r="4" spans="1:23" ht="15.6" x14ac:dyDescent="0.3">
      <c r="A4" s="1"/>
      <c r="B4" s="58" t="s">
        <v>33</v>
      </c>
      <c r="C4" s="17"/>
      <c r="D4" s="55" t="s">
        <v>34</v>
      </c>
      <c r="E4" s="3"/>
      <c r="F4" s="1"/>
      <c r="G4" s="1"/>
      <c r="K4" s="3"/>
      <c r="L4" s="1"/>
      <c r="S4" s="55" t="s">
        <v>199</v>
      </c>
      <c r="T4" s="3">
        <f t="shared" si="0"/>
        <v>4</v>
      </c>
      <c r="U4" s="3">
        <f t="shared" si="1"/>
        <v>5</v>
      </c>
      <c r="V4" s="3">
        <f t="shared" ref="V4:V12" si="2">SUM(T4:U4)</f>
        <v>9</v>
      </c>
      <c r="W4" s="3"/>
    </row>
    <row r="5" spans="1:23" ht="15.6" x14ac:dyDescent="0.3">
      <c r="A5" s="1"/>
      <c r="B5" s="58" t="s">
        <v>196</v>
      </c>
      <c r="C5" s="17"/>
      <c r="D5" s="55" t="s">
        <v>200</v>
      </c>
      <c r="E5" s="3"/>
      <c r="F5" s="1"/>
      <c r="G5" s="1"/>
      <c r="K5" s="3"/>
      <c r="L5" s="1"/>
      <c r="S5" s="55" t="s">
        <v>34</v>
      </c>
      <c r="T5" s="3">
        <f t="shared" si="0"/>
        <v>3</v>
      </c>
      <c r="U5" s="3">
        <f t="shared" si="1"/>
        <v>6</v>
      </c>
      <c r="V5" s="3">
        <f t="shared" si="2"/>
        <v>9</v>
      </c>
      <c r="W5" s="3"/>
    </row>
    <row r="6" spans="1:23" ht="15.6" x14ac:dyDescent="0.3">
      <c r="A6" s="1"/>
      <c r="B6" s="58" t="s">
        <v>196</v>
      </c>
      <c r="C6" s="17"/>
      <c r="D6" s="55" t="s">
        <v>199</v>
      </c>
      <c r="E6" s="3"/>
      <c r="F6" s="1"/>
      <c r="G6" s="1"/>
      <c r="K6" s="3"/>
      <c r="L6" s="1"/>
      <c r="S6" s="58" t="s">
        <v>33</v>
      </c>
      <c r="T6" s="3">
        <f t="shared" si="0"/>
        <v>6</v>
      </c>
      <c r="U6" s="3">
        <f t="shared" si="1"/>
        <v>5</v>
      </c>
      <c r="V6" s="3">
        <f t="shared" si="2"/>
        <v>11</v>
      </c>
      <c r="W6" s="3"/>
    </row>
    <row r="7" spans="1:23" ht="15.6" x14ac:dyDescent="0.3">
      <c r="A7" s="1"/>
      <c r="B7" s="58" t="s">
        <v>196</v>
      </c>
      <c r="C7" s="17"/>
      <c r="D7" s="55" t="s">
        <v>34</v>
      </c>
      <c r="E7" s="3"/>
      <c r="F7" s="1"/>
      <c r="G7" s="1"/>
      <c r="K7" s="3"/>
      <c r="L7" s="1"/>
      <c r="S7" s="58" t="s">
        <v>196</v>
      </c>
      <c r="T7" s="3">
        <f t="shared" si="0"/>
        <v>5</v>
      </c>
      <c r="U7" s="3">
        <f t="shared" si="1"/>
        <v>5</v>
      </c>
      <c r="V7" s="3">
        <f t="shared" si="2"/>
        <v>10</v>
      </c>
      <c r="W7" s="3"/>
    </row>
    <row r="8" spans="1:23" ht="15.6" x14ac:dyDescent="0.3">
      <c r="A8" s="1"/>
      <c r="B8" s="58" t="s">
        <v>207</v>
      </c>
      <c r="C8" s="17"/>
      <c r="D8" s="55" t="s">
        <v>200</v>
      </c>
      <c r="E8" s="3"/>
      <c r="F8" s="1"/>
      <c r="G8" s="1"/>
      <c r="H8" s="55" t="s">
        <v>200</v>
      </c>
      <c r="I8" s="17"/>
      <c r="J8" s="58" t="s">
        <v>207</v>
      </c>
      <c r="K8" s="3"/>
      <c r="L8" s="1"/>
      <c r="S8" s="58" t="s">
        <v>207</v>
      </c>
      <c r="T8" s="3">
        <f t="shared" si="0"/>
        <v>6</v>
      </c>
      <c r="U8" s="3">
        <f t="shared" si="1"/>
        <v>5</v>
      </c>
      <c r="V8" s="3">
        <f t="shared" si="2"/>
        <v>11</v>
      </c>
      <c r="W8" s="3"/>
    </row>
    <row r="9" spans="1:23" ht="15.6" x14ac:dyDescent="0.3">
      <c r="A9" s="1"/>
      <c r="B9" s="58" t="s">
        <v>207</v>
      </c>
      <c r="C9" s="7"/>
      <c r="D9" s="55" t="s">
        <v>199</v>
      </c>
      <c r="E9" s="3"/>
      <c r="F9" s="1"/>
      <c r="G9" s="1"/>
      <c r="H9" s="55" t="s">
        <v>199</v>
      </c>
      <c r="I9" s="17"/>
      <c r="J9" s="58" t="s">
        <v>207</v>
      </c>
      <c r="K9" s="3"/>
      <c r="L9" s="1"/>
      <c r="S9" s="58" t="s">
        <v>205</v>
      </c>
      <c r="T9" s="3">
        <f t="shared" si="0"/>
        <v>4</v>
      </c>
      <c r="U9" s="3">
        <f t="shared" si="1"/>
        <v>6</v>
      </c>
      <c r="V9" s="3">
        <f t="shared" si="2"/>
        <v>10</v>
      </c>
      <c r="W9" s="3"/>
    </row>
    <row r="10" spans="1:23" ht="15.6" x14ac:dyDescent="0.3">
      <c r="A10" s="1"/>
      <c r="B10" s="58" t="s">
        <v>207</v>
      </c>
      <c r="C10" s="7"/>
      <c r="D10" s="55" t="s">
        <v>34</v>
      </c>
      <c r="E10" s="3"/>
      <c r="F10" s="1"/>
      <c r="G10" s="1"/>
      <c r="H10" s="55" t="s">
        <v>34</v>
      </c>
      <c r="I10" s="3"/>
      <c r="J10" s="58" t="s">
        <v>207</v>
      </c>
      <c r="K10" s="3"/>
      <c r="L10" s="1"/>
      <c r="S10" s="52" t="s">
        <v>191</v>
      </c>
      <c r="T10" s="3">
        <f t="shared" si="0"/>
        <v>6</v>
      </c>
      <c r="U10" s="3">
        <f t="shared" si="1"/>
        <v>4</v>
      </c>
      <c r="V10" s="3">
        <f t="shared" si="2"/>
        <v>10</v>
      </c>
      <c r="W10" s="3"/>
    </row>
    <row r="11" spans="1:23" ht="15.6" x14ac:dyDescent="0.3">
      <c r="A11" s="1"/>
      <c r="B11" s="58" t="s">
        <v>205</v>
      </c>
      <c r="C11" s="7"/>
      <c r="D11" s="55" t="s">
        <v>200</v>
      </c>
      <c r="E11" s="3"/>
      <c r="F11" s="1"/>
      <c r="G11" s="1"/>
      <c r="H11" s="55" t="s">
        <v>200</v>
      </c>
      <c r="I11" s="3"/>
      <c r="J11" s="58" t="s">
        <v>205</v>
      </c>
      <c r="K11" s="3"/>
      <c r="L11" s="1"/>
      <c r="S11" s="52" t="s">
        <v>195</v>
      </c>
      <c r="T11" s="3">
        <f t="shared" si="0"/>
        <v>6</v>
      </c>
      <c r="U11" s="3">
        <f t="shared" si="1"/>
        <v>4</v>
      </c>
      <c r="V11" s="3">
        <f t="shared" si="2"/>
        <v>10</v>
      </c>
      <c r="W11" s="3"/>
    </row>
    <row r="12" spans="1:23" ht="15.6" x14ac:dyDescent="0.3">
      <c r="A12" s="1"/>
      <c r="B12" s="58" t="s">
        <v>205</v>
      </c>
      <c r="C12" s="7"/>
      <c r="D12" s="55" t="s">
        <v>199</v>
      </c>
      <c r="E12" s="3"/>
      <c r="F12" s="1"/>
      <c r="G12" s="1"/>
      <c r="H12" s="55" t="s">
        <v>199</v>
      </c>
      <c r="I12" s="7"/>
      <c r="J12" s="58" t="s">
        <v>205</v>
      </c>
      <c r="K12" s="3"/>
      <c r="L12" s="1"/>
      <c r="S12" s="59" t="s">
        <v>198</v>
      </c>
      <c r="T12" s="3">
        <f t="shared" si="0"/>
        <v>4</v>
      </c>
      <c r="U12" s="3">
        <f t="shared" si="1"/>
        <v>5</v>
      </c>
      <c r="V12" s="3">
        <f t="shared" si="2"/>
        <v>9</v>
      </c>
      <c r="W12" s="3"/>
    </row>
    <row r="13" spans="1:23" ht="15.6" x14ac:dyDescent="0.3">
      <c r="A13" s="1"/>
      <c r="B13" s="58" t="s">
        <v>205</v>
      </c>
      <c r="C13" s="7"/>
      <c r="D13" s="55" t="s">
        <v>34</v>
      </c>
      <c r="E13" s="3"/>
      <c r="F13" s="1"/>
      <c r="G13" s="1"/>
      <c r="H13" s="55" t="s">
        <v>34</v>
      </c>
      <c r="I13" s="7"/>
      <c r="J13" s="58" t="s">
        <v>205</v>
      </c>
      <c r="K13" s="3"/>
      <c r="L13" s="1"/>
      <c r="S13" s="3" t="s">
        <v>251</v>
      </c>
      <c r="T13" s="3">
        <f>SUM(T3:T12)</f>
        <v>49</v>
      </c>
      <c r="U13" s="3">
        <f t="shared" ref="U13:V13" si="3">SUM(U3:U12)</f>
        <v>49</v>
      </c>
      <c r="V13" s="3">
        <f t="shared" si="3"/>
        <v>98</v>
      </c>
      <c r="W13" s="3"/>
    </row>
    <row r="14" spans="1:23" ht="15.6" x14ac:dyDescent="0.3">
      <c r="A14" s="1"/>
      <c r="B14" s="3"/>
      <c r="C14" s="7"/>
      <c r="D14" s="3"/>
      <c r="E14" s="3"/>
      <c r="F14" s="1"/>
      <c r="G14" s="1"/>
      <c r="H14" s="59" t="s">
        <v>198</v>
      </c>
      <c r="I14" s="3"/>
      <c r="J14" s="52" t="s">
        <v>195</v>
      </c>
      <c r="K14" s="3"/>
      <c r="L14" s="1"/>
      <c r="S14" s="3"/>
      <c r="T14" s="3"/>
      <c r="U14" s="3"/>
      <c r="V14" s="3"/>
      <c r="W14" s="3"/>
    </row>
    <row r="15" spans="1:23" ht="15.6" x14ac:dyDescent="0.3">
      <c r="A15" s="1"/>
      <c r="B15" s="2" t="s">
        <v>5</v>
      </c>
      <c r="C15" s="4"/>
      <c r="D15" s="1"/>
      <c r="E15" s="1"/>
      <c r="F15" s="1"/>
      <c r="G15" s="1"/>
      <c r="H15" s="2" t="s">
        <v>6</v>
      </c>
      <c r="I15" s="4"/>
      <c r="J15" s="1"/>
      <c r="K15" s="1"/>
      <c r="L15" s="1"/>
      <c r="S15" s="3"/>
      <c r="T15" s="6" t="s">
        <v>26</v>
      </c>
      <c r="U15" s="3"/>
      <c r="V15" s="3"/>
      <c r="W15" s="3"/>
    </row>
    <row r="16" spans="1:23" ht="15.6" x14ac:dyDescent="0.3">
      <c r="A16" s="1"/>
      <c r="B16" s="55" t="s">
        <v>200</v>
      </c>
      <c r="C16" s="17"/>
      <c r="D16" s="52" t="s">
        <v>191</v>
      </c>
      <c r="E16" s="3"/>
      <c r="F16" s="1"/>
      <c r="G16" s="1"/>
      <c r="H16" s="52" t="s">
        <v>191</v>
      </c>
      <c r="I16" s="17"/>
      <c r="J16" s="55" t="s">
        <v>200</v>
      </c>
      <c r="K16" s="3"/>
      <c r="L16" s="1"/>
      <c r="S16" s="3"/>
      <c r="T16" s="3" t="s">
        <v>2</v>
      </c>
      <c r="U16" s="3" t="s">
        <v>3</v>
      </c>
      <c r="V16" s="3"/>
      <c r="W16" s="3"/>
    </row>
    <row r="17" spans="1:23" ht="15.6" x14ac:dyDescent="0.3">
      <c r="A17" s="1"/>
      <c r="B17" s="55" t="s">
        <v>200</v>
      </c>
      <c r="C17" s="17"/>
      <c r="D17" s="52" t="s">
        <v>195</v>
      </c>
      <c r="E17" s="3"/>
      <c r="F17" s="1"/>
      <c r="G17" s="1"/>
      <c r="H17" s="52" t="s">
        <v>195</v>
      </c>
      <c r="I17" s="17"/>
      <c r="J17" s="55" t="s">
        <v>200</v>
      </c>
      <c r="K17" s="3"/>
      <c r="L17" s="1"/>
      <c r="S17" s="55" t="s">
        <v>200</v>
      </c>
      <c r="T17" s="3">
        <f t="shared" ref="T17:T26" si="4">COUNTIF($H$2:$H$82,S17)</f>
        <v>2</v>
      </c>
      <c r="U17" s="3">
        <f>COUNTIF($J$2:$J$82,S17)</f>
        <v>5</v>
      </c>
      <c r="V17" s="3">
        <f>SUM(T17:U17)</f>
        <v>7</v>
      </c>
      <c r="W17" s="3"/>
    </row>
    <row r="18" spans="1:23" ht="15.6" x14ac:dyDescent="0.3">
      <c r="A18" s="1"/>
      <c r="B18" s="55" t="s">
        <v>200</v>
      </c>
      <c r="C18" s="17"/>
      <c r="D18" s="59" t="s">
        <v>198</v>
      </c>
      <c r="E18" s="3"/>
      <c r="F18" s="1"/>
      <c r="G18" s="1"/>
      <c r="H18" s="59" t="s">
        <v>198</v>
      </c>
      <c r="I18" s="17"/>
      <c r="J18" s="55" t="s">
        <v>200</v>
      </c>
      <c r="K18" s="3"/>
      <c r="L18" s="1"/>
      <c r="S18" s="55" t="s">
        <v>199</v>
      </c>
      <c r="T18" s="3">
        <f t="shared" si="4"/>
        <v>3</v>
      </c>
      <c r="U18" s="3">
        <f t="shared" ref="U18:U26" si="5">COUNTIF($J$2:$J$82,S18)</f>
        <v>4</v>
      </c>
      <c r="V18" s="3">
        <f t="shared" ref="V18:V26" si="6">SUM(T18:U18)</f>
        <v>7</v>
      </c>
      <c r="W18" s="3"/>
    </row>
    <row r="19" spans="1:23" ht="15.6" x14ac:dyDescent="0.3">
      <c r="A19" s="1"/>
      <c r="B19" s="55" t="s">
        <v>199</v>
      </c>
      <c r="C19" s="17"/>
      <c r="D19" s="52" t="s">
        <v>191</v>
      </c>
      <c r="E19" s="3"/>
      <c r="F19" s="1"/>
      <c r="G19" s="1"/>
      <c r="H19" s="52" t="s">
        <v>191</v>
      </c>
      <c r="I19" s="17"/>
      <c r="J19" s="55" t="s">
        <v>199</v>
      </c>
      <c r="K19" s="3"/>
      <c r="L19" s="1"/>
      <c r="S19" s="55" t="s">
        <v>34</v>
      </c>
      <c r="T19" s="3">
        <f t="shared" si="4"/>
        <v>4</v>
      </c>
      <c r="U19" s="3">
        <f t="shared" si="5"/>
        <v>3</v>
      </c>
      <c r="V19" s="3">
        <f t="shared" si="6"/>
        <v>7</v>
      </c>
      <c r="W19" s="3"/>
    </row>
    <row r="20" spans="1:23" ht="15.6" x14ac:dyDescent="0.3">
      <c r="A20" s="1"/>
      <c r="B20" s="55" t="s">
        <v>199</v>
      </c>
      <c r="C20" s="17"/>
      <c r="D20" s="52" t="s">
        <v>195</v>
      </c>
      <c r="E20" s="3"/>
      <c r="F20" s="1"/>
      <c r="G20" s="1"/>
      <c r="H20" s="52" t="s">
        <v>195</v>
      </c>
      <c r="I20" s="17"/>
      <c r="J20" s="55" t="s">
        <v>199</v>
      </c>
      <c r="K20" s="3"/>
      <c r="L20" s="1"/>
      <c r="S20" s="58" t="s">
        <v>33</v>
      </c>
      <c r="T20" s="3">
        <f t="shared" si="4"/>
        <v>3</v>
      </c>
      <c r="U20" s="3">
        <f t="shared" si="5"/>
        <v>1</v>
      </c>
      <c r="V20" s="3">
        <f t="shared" si="6"/>
        <v>4</v>
      </c>
      <c r="W20" s="3"/>
    </row>
    <row r="21" spans="1:23" ht="15.6" x14ac:dyDescent="0.3">
      <c r="A21" s="1"/>
      <c r="B21" s="55" t="s">
        <v>199</v>
      </c>
      <c r="C21" s="17"/>
      <c r="D21" s="59" t="s">
        <v>198</v>
      </c>
      <c r="E21" s="3"/>
      <c r="F21" s="1"/>
      <c r="G21" s="1"/>
      <c r="H21" s="59" t="s">
        <v>198</v>
      </c>
      <c r="I21" s="17"/>
      <c r="J21" s="55" t="s">
        <v>199</v>
      </c>
      <c r="K21" s="3"/>
      <c r="L21" s="1"/>
      <c r="S21" s="58" t="s">
        <v>196</v>
      </c>
      <c r="T21" s="3">
        <f t="shared" si="4"/>
        <v>4</v>
      </c>
      <c r="U21" s="3">
        <f t="shared" si="5"/>
        <v>1</v>
      </c>
      <c r="V21" s="3">
        <f t="shared" si="6"/>
        <v>5</v>
      </c>
      <c r="W21" s="3"/>
    </row>
    <row r="22" spans="1:23" ht="15.6" x14ac:dyDescent="0.3">
      <c r="A22" s="1"/>
      <c r="B22" s="55" t="s">
        <v>34</v>
      </c>
      <c r="C22" s="17"/>
      <c r="D22" s="52" t="s">
        <v>191</v>
      </c>
      <c r="E22" s="3"/>
      <c r="F22" s="1"/>
      <c r="G22" s="1"/>
      <c r="H22" s="52" t="s">
        <v>191</v>
      </c>
      <c r="I22" s="17"/>
      <c r="J22" s="55" t="s">
        <v>34</v>
      </c>
      <c r="K22" s="3"/>
      <c r="L22" s="1"/>
      <c r="S22" s="58" t="s">
        <v>207</v>
      </c>
      <c r="T22" s="3">
        <f t="shared" si="4"/>
        <v>3</v>
      </c>
      <c r="U22" s="3">
        <f t="shared" si="5"/>
        <v>4</v>
      </c>
      <c r="V22" s="3">
        <f t="shared" si="6"/>
        <v>7</v>
      </c>
      <c r="W22" s="3"/>
    </row>
    <row r="23" spans="1:23" ht="15.6" x14ac:dyDescent="0.3">
      <c r="A23" s="1"/>
      <c r="B23" s="55" t="s">
        <v>34</v>
      </c>
      <c r="C23" s="17"/>
      <c r="D23" s="52" t="s">
        <v>195</v>
      </c>
      <c r="E23" s="3"/>
      <c r="F23" s="1"/>
      <c r="G23" s="1"/>
      <c r="H23" s="59" t="s">
        <v>198</v>
      </c>
      <c r="I23" s="17"/>
      <c r="J23" s="55" t="s">
        <v>34</v>
      </c>
      <c r="K23" s="3"/>
      <c r="L23" s="1"/>
      <c r="S23" s="58" t="s">
        <v>205</v>
      </c>
      <c r="T23" s="3">
        <f t="shared" si="4"/>
        <v>5</v>
      </c>
      <c r="U23" s="3">
        <f t="shared" si="5"/>
        <v>3</v>
      </c>
      <c r="V23" s="3">
        <f t="shared" si="6"/>
        <v>8</v>
      </c>
      <c r="W23" s="3"/>
    </row>
    <row r="24" spans="1:23" ht="15.6" x14ac:dyDescent="0.3">
      <c r="A24" s="1"/>
      <c r="B24" s="55" t="s">
        <v>34</v>
      </c>
      <c r="C24" s="32"/>
      <c r="D24" s="59" t="s">
        <v>198</v>
      </c>
      <c r="E24" s="3"/>
      <c r="F24" s="1"/>
      <c r="G24" s="1"/>
      <c r="H24" s="58" t="s">
        <v>205</v>
      </c>
      <c r="J24" s="58" t="s">
        <v>196</v>
      </c>
      <c r="K24" s="3"/>
      <c r="L24" s="1"/>
      <c r="S24" s="52" t="s">
        <v>191</v>
      </c>
      <c r="T24" s="3">
        <f t="shared" si="4"/>
        <v>3</v>
      </c>
      <c r="U24" s="3">
        <f t="shared" si="5"/>
        <v>5</v>
      </c>
      <c r="V24" s="3">
        <f t="shared" si="6"/>
        <v>8</v>
      </c>
      <c r="W24" s="3"/>
    </row>
    <row r="25" spans="1:23" ht="15.6" x14ac:dyDescent="0.3">
      <c r="A25" s="1"/>
      <c r="B25" s="32"/>
      <c r="C25" s="32"/>
      <c r="D25" s="32"/>
      <c r="E25" s="3"/>
      <c r="F25" s="1"/>
      <c r="G25" s="1"/>
      <c r="H25" s="17"/>
      <c r="I25" s="17"/>
      <c r="J25" s="17"/>
      <c r="K25" s="3"/>
      <c r="L25" s="1"/>
      <c r="S25" s="52" t="s">
        <v>195</v>
      </c>
      <c r="T25" s="3">
        <f t="shared" si="4"/>
        <v>3</v>
      </c>
      <c r="U25" s="3">
        <f t="shared" si="5"/>
        <v>5</v>
      </c>
      <c r="V25" s="3">
        <f t="shared" si="6"/>
        <v>8</v>
      </c>
      <c r="W25" s="3"/>
    </row>
    <row r="26" spans="1:23" ht="15.6" x14ac:dyDescent="0.3">
      <c r="A26" s="1"/>
      <c r="B26" s="32"/>
      <c r="C26" s="32"/>
      <c r="D26" s="32"/>
      <c r="E26" s="3"/>
      <c r="F26" s="1"/>
      <c r="G26" s="1"/>
      <c r="H26" s="17"/>
      <c r="I26" s="17"/>
      <c r="J26" s="17"/>
      <c r="K26" s="3"/>
      <c r="L26" s="1"/>
      <c r="S26" s="59" t="s">
        <v>198</v>
      </c>
      <c r="T26" s="3">
        <f t="shared" si="4"/>
        <v>5</v>
      </c>
      <c r="U26" s="3">
        <f t="shared" si="5"/>
        <v>4</v>
      </c>
      <c r="V26" s="3">
        <f t="shared" si="6"/>
        <v>9</v>
      </c>
      <c r="W26" s="3"/>
    </row>
    <row r="27" spans="1:23" ht="15.6" x14ac:dyDescent="0.3">
      <c r="A27" s="1"/>
      <c r="B27" s="32"/>
      <c r="C27" s="32"/>
      <c r="D27" s="32"/>
      <c r="E27" s="3"/>
      <c r="F27" s="1"/>
      <c r="G27" s="1"/>
      <c r="H27" s="17"/>
      <c r="I27" s="17"/>
      <c r="J27" s="17"/>
      <c r="K27" s="3"/>
      <c r="L27" s="1"/>
      <c r="S27" s="3" t="s">
        <v>251</v>
      </c>
      <c r="T27" s="3">
        <f>SUM(T17:T26)</f>
        <v>35</v>
      </c>
      <c r="U27" s="3">
        <f t="shared" ref="U27" si="7">SUM(U17:U26)</f>
        <v>35</v>
      </c>
      <c r="V27" s="3">
        <f t="shared" ref="V27" si="8">SUM(V17:V26)</f>
        <v>70</v>
      </c>
      <c r="W27" s="3"/>
    </row>
    <row r="28" spans="1:23" ht="15.6" x14ac:dyDescent="0.3">
      <c r="A28" s="1"/>
      <c r="B28" s="32"/>
      <c r="C28" s="32"/>
      <c r="D28" s="32"/>
      <c r="E28" s="3"/>
      <c r="F28" s="1"/>
      <c r="G28" s="1"/>
      <c r="H28" s="32"/>
      <c r="I28" s="32"/>
      <c r="J28" s="32"/>
      <c r="K28" s="3"/>
      <c r="L28" s="1"/>
      <c r="S28" s="41"/>
      <c r="T28" s="3"/>
      <c r="U28" s="3"/>
      <c r="V28" s="3"/>
      <c r="W28" s="3"/>
    </row>
    <row r="29" spans="1:23" ht="15.6" x14ac:dyDescent="0.3">
      <c r="A29" s="1"/>
      <c r="B29" s="2" t="s">
        <v>7</v>
      </c>
      <c r="C29" s="4"/>
      <c r="D29" s="1"/>
      <c r="E29" s="1"/>
      <c r="F29" s="1"/>
      <c r="G29" s="1"/>
      <c r="H29" s="2" t="s">
        <v>8</v>
      </c>
      <c r="I29" s="4"/>
      <c r="J29" s="1"/>
      <c r="K29" s="1"/>
      <c r="L29" s="1"/>
      <c r="S29" s="3" t="s">
        <v>251</v>
      </c>
      <c r="T29" s="3">
        <f>T13+T27</f>
        <v>84</v>
      </c>
      <c r="U29" s="3">
        <f t="shared" ref="U29:V29" si="9">U13+U27</f>
        <v>84</v>
      </c>
      <c r="V29" s="3">
        <f t="shared" si="9"/>
        <v>168</v>
      </c>
      <c r="W29" s="3"/>
    </row>
    <row r="30" spans="1:23" ht="15.6" x14ac:dyDescent="0.3">
      <c r="A30" s="1"/>
      <c r="B30" s="52" t="s">
        <v>191</v>
      </c>
      <c r="C30" s="17"/>
      <c r="D30" s="58" t="s">
        <v>33</v>
      </c>
      <c r="E30" s="3"/>
      <c r="F30" s="1"/>
      <c r="G30" s="1"/>
      <c r="H30" s="58" t="s">
        <v>33</v>
      </c>
      <c r="I30" s="17"/>
      <c r="J30" s="52" t="s">
        <v>191</v>
      </c>
      <c r="K30" s="3"/>
      <c r="L30" s="1"/>
      <c r="S30" s="41"/>
      <c r="T30" s="3"/>
      <c r="U30" s="3"/>
      <c r="V30" s="3"/>
      <c r="W30" s="3"/>
    </row>
    <row r="31" spans="1:23" ht="15.6" x14ac:dyDescent="0.3">
      <c r="A31" s="1"/>
      <c r="B31" s="52" t="s">
        <v>191</v>
      </c>
      <c r="C31" s="17"/>
      <c r="D31" s="58" t="s">
        <v>196</v>
      </c>
      <c r="E31" s="3"/>
      <c r="F31" s="1"/>
      <c r="G31" s="1"/>
      <c r="H31" s="58" t="s">
        <v>196</v>
      </c>
      <c r="I31" s="17"/>
      <c r="J31" s="52" t="s">
        <v>191</v>
      </c>
      <c r="K31" s="3"/>
      <c r="L31" s="1"/>
      <c r="S31" s="41"/>
      <c r="T31" s="3"/>
      <c r="U31" s="3"/>
      <c r="V31" s="3"/>
      <c r="W31" s="3"/>
    </row>
    <row r="32" spans="1:23" ht="15.6" x14ac:dyDescent="0.3">
      <c r="A32" s="1"/>
      <c r="B32" s="52" t="s">
        <v>191</v>
      </c>
      <c r="C32" s="17"/>
      <c r="D32" s="58" t="s">
        <v>207</v>
      </c>
      <c r="E32" s="3"/>
      <c r="F32" s="1"/>
      <c r="G32" s="1"/>
      <c r="H32" s="58" t="s">
        <v>207</v>
      </c>
      <c r="I32" s="17"/>
      <c r="J32" s="52" t="s">
        <v>191</v>
      </c>
      <c r="K32" s="3"/>
      <c r="L32" s="1"/>
      <c r="S32" s="41"/>
      <c r="T32" s="3"/>
      <c r="U32" s="3"/>
      <c r="V32" s="3"/>
      <c r="W32" s="3"/>
    </row>
    <row r="33" spans="1:23" ht="15.6" x14ac:dyDescent="0.3">
      <c r="A33" s="1"/>
      <c r="B33" s="52" t="s">
        <v>191</v>
      </c>
      <c r="C33" s="17"/>
      <c r="D33" s="58" t="s">
        <v>205</v>
      </c>
      <c r="E33" s="3"/>
      <c r="F33" s="1"/>
      <c r="G33" s="1"/>
      <c r="H33" s="58" t="s">
        <v>205</v>
      </c>
      <c r="I33" s="17"/>
      <c r="J33" s="52" t="s">
        <v>191</v>
      </c>
      <c r="K33" s="3"/>
      <c r="L33" s="1"/>
      <c r="S33" s="41"/>
      <c r="T33" s="3"/>
      <c r="U33" s="3"/>
      <c r="V33" s="3"/>
      <c r="W33" s="3"/>
    </row>
    <row r="34" spans="1:23" ht="15.6" x14ac:dyDescent="0.3">
      <c r="A34" s="1"/>
      <c r="B34" s="52" t="s">
        <v>195</v>
      </c>
      <c r="C34" s="17"/>
      <c r="D34" s="58" t="s">
        <v>33</v>
      </c>
      <c r="E34" s="3"/>
      <c r="F34" s="1"/>
      <c r="G34" s="1"/>
      <c r="H34" s="58" t="s">
        <v>33</v>
      </c>
      <c r="I34" s="17"/>
      <c r="J34" s="52" t="s">
        <v>195</v>
      </c>
      <c r="K34" s="3"/>
      <c r="L34" s="1"/>
      <c r="S34" s="41"/>
      <c r="T34" s="3"/>
      <c r="U34" s="3"/>
      <c r="V34" s="3"/>
      <c r="W34" s="3"/>
    </row>
    <row r="35" spans="1:23" ht="15.6" x14ac:dyDescent="0.3">
      <c r="A35" s="1"/>
      <c r="B35" s="52" t="s">
        <v>195</v>
      </c>
      <c r="C35" s="17"/>
      <c r="D35" s="58" t="s">
        <v>196</v>
      </c>
      <c r="E35" s="3"/>
      <c r="F35" s="1"/>
      <c r="G35" s="1"/>
      <c r="H35" s="58" t="s">
        <v>196</v>
      </c>
      <c r="I35" s="17"/>
      <c r="J35" s="52" t="s">
        <v>195</v>
      </c>
      <c r="K35" s="3"/>
      <c r="L35" s="1"/>
      <c r="S35" s="41"/>
      <c r="T35" s="3"/>
      <c r="U35" s="3"/>
      <c r="V35" s="3"/>
      <c r="W35" s="3"/>
    </row>
    <row r="36" spans="1:23" ht="15.6" x14ac:dyDescent="0.3">
      <c r="A36" s="1"/>
      <c r="B36" s="52" t="s">
        <v>195</v>
      </c>
      <c r="C36" s="17"/>
      <c r="D36" s="58" t="s">
        <v>207</v>
      </c>
      <c r="E36" s="3"/>
      <c r="F36" s="1"/>
      <c r="G36" s="1"/>
      <c r="H36" s="58" t="s">
        <v>207</v>
      </c>
      <c r="I36" s="17"/>
      <c r="J36" s="52" t="s">
        <v>195</v>
      </c>
      <c r="K36" s="9"/>
      <c r="L36" s="1"/>
      <c r="S36" s="3"/>
      <c r="T36" s="3"/>
      <c r="U36" s="3"/>
      <c r="V36" s="3"/>
      <c r="W36" s="3"/>
    </row>
    <row r="37" spans="1:23" ht="15.6" x14ac:dyDescent="0.3">
      <c r="A37" s="1"/>
      <c r="B37" s="52" t="s">
        <v>195</v>
      </c>
      <c r="C37" s="17"/>
      <c r="D37" s="58" t="s">
        <v>205</v>
      </c>
      <c r="E37" s="3"/>
      <c r="F37" s="1"/>
      <c r="G37" s="1"/>
      <c r="H37" s="58" t="s">
        <v>205</v>
      </c>
      <c r="I37" s="17"/>
      <c r="J37" s="52" t="s">
        <v>195</v>
      </c>
      <c r="K37" s="9"/>
      <c r="L37" s="1"/>
      <c r="S37" s="3"/>
      <c r="T37" s="3"/>
      <c r="U37" s="3"/>
      <c r="V37" s="3"/>
      <c r="W37" s="3"/>
    </row>
    <row r="38" spans="1:23" ht="15.6" x14ac:dyDescent="0.3">
      <c r="A38" s="1"/>
      <c r="B38" s="59" t="s">
        <v>198</v>
      </c>
      <c r="C38" s="17"/>
      <c r="D38" s="58" t="s">
        <v>33</v>
      </c>
      <c r="E38" s="3"/>
      <c r="F38" s="1"/>
      <c r="G38" s="1"/>
      <c r="H38" s="58" t="s">
        <v>33</v>
      </c>
      <c r="I38" s="17"/>
      <c r="J38" s="59" t="s">
        <v>198</v>
      </c>
      <c r="K38" s="9"/>
      <c r="L38" s="1"/>
      <c r="S38" s="3"/>
      <c r="T38" s="3"/>
      <c r="U38" s="3"/>
      <c r="V38" s="3"/>
      <c r="W38" s="3"/>
    </row>
    <row r="39" spans="1:23" ht="15.6" x14ac:dyDescent="0.3">
      <c r="A39" s="1"/>
      <c r="B39" s="59" t="s">
        <v>198</v>
      </c>
      <c r="C39" s="17"/>
      <c r="D39" s="58" t="s">
        <v>196</v>
      </c>
      <c r="E39" s="3"/>
      <c r="F39" s="1"/>
      <c r="G39" s="1"/>
      <c r="H39" s="58" t="s">
        <v>196</v>
      </c>
      <c r="I39" s="17"/>
      <c r="J39" s="59" t="s">
        <v>198</v>
      </c>
      <c r="K39" s="3"/>
      <c r="L39" s="1"/>
      <c r="S39" s="3"/>
      <c r="T39" s="3"/>
      <c r="U39" s="3"/>
      <c r="V39" s="3"/>
      <c r="W39" s="3"/>
    </row>
    <row r="40" spans="1:23" ht="15.6" x14ac:dyDescent="0.3">
      <c r="A40" s="1"/>
      <c r="B40" s="59" t="s">
        <v>198</v>
      </c>
      <c r="C40" s="3"/>
      <c r="D40" s="58" t="s">
        <v>207</v>
      </c>
      <c r="E40" s="3"/>
      <c r="F40" s="1"/>
      <c r="G40" s="1"/>
      <c r="H40" s="58" t="s">
        <v>207</v>
      </c>
      <c r="I40" s="17"/>
      <c r="J40" s="59" t="s">
        <v>198</v>
      </c>
      <c r="K40" s="3"/>
      <c r="L40" s="1"/>
    </row>
    <row r="41" spans="1:23" ht="15.6" x14ac:dyDescent="0.3">
      <c r="A41" s="1"/>
      <c r="B41" s="59" t="s">
        <v>198</v>
      </c>
      <c r="C41" s="3"/>
      <c r="D41" s="58" t="s">
        <v>205</v>
      </c>
      <c r="E41" s="3"/>
      <c r="F41" s="1"/>
      <c r="G41" s="1"/>
      <c r="H41" s="58" t="s">
        <v>205</v>
      </c>
      <c r="I41" s="17"/>
      <c r="J41" s="59" t="s">
        <v>198</v>
      </c>
      <c r="K41" s="3"/>
      <c r="L41" s="1"/>
    </row>
    <row r="42" spans="1:23" ht="15.6" x14ac:dyDescent="0.3">
      <c r="A42" s="1"/>
      <c r="B42" s="3"/>
      <c r="C42" s="3"/>
      <c r="D42" s="3"/>
      <c r="E42" s="3"/>
      <c r="F42" s="1"/>
      <c r="G42" s="1"/>
      <c r="H42" s="55" t="s">
        <v>34</v>
      </c>
      <c r="I42" s="17"/>
      <c r="J42" s="55" t="s">
        <v>199</v>
      </c>
      <c r="K42" s="3"/>
      <c r="L42" s="1"/>
    </row>
    <row r="43" spans="1:23" ht="15.6" x14ac:dyDescent="0.3">
      <c r="A43" s="1"/>
      <c r="B43" s="3"/>
      <c r="C43" s="3"/>
      <c r="D43" s="3"/>
      <c r="E43" s="3"/>
      <c r="F43" s="1"/>
      <c r="G43" s="1"/>
      <c r="H43" s="3"/>
      <c r="I43" s="3"/>
      <c r="J43" s="3"/>
      <c r="K43" s="3"/>
      <c r="L43" s="1"/>
    </row>
    <row r="44" spans="1:23" ht="15.6" x14ac:dyDescent="0.3">
      <c r="A44" s="1"/>
      <c r="B44" s="3"/>
      <c r="C44" s="7"/>
      <c r="D44" s="5"/>
      <c r="E44" s="3"/>
      <c r="F44" s="1"/>
      <c r="G44" s="1"/>
      <c r="H44" s="3"/>
      <c r="I44" s="3"/>
      <c r="J44" s="3"/>
      <c r="K44" s="3"/>
      <c r="L44" s="1"/>
    </row>
    <row r="45" spans="1:23" ht="15.6" x14ac:dyDescent="0.3">
      <c r="A45" s="1"/>
      <c r="B45" s="2" t="s">
        <v>119</v>
      </c>
      <c r="C45" s="4"/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3" ht="15.6" x14ac:dyDescent="0.3">
      <c r="A46" s="1"/>
      <c r="B46" s="58" t="s">
        <v>205</v>
      </c>
      <c r="C46" s="17"/>
      <c r="D46" s="58" t="s">
        <v>33</v>
      </c>
      <c r="E46" s="3"/>
      <c r="F46" s="1"/>
      <c r="G46" s="1"/>
      <c r="H46" s="55" t="s">
        <v>199</v>
      </c>
      <c r="I46" s="17"/>
      <c r="J46" s="55" t="s">
        <v>200</v>
      </c>
      <c r="K46" s="3"/>
      <c r="L46" s="1"/>
    </row>
    <row r="47" spans="1:23" ht="15.6" x14ac:dyDescent="0.3">
      <c r="A47" s="1"/>
      <c r="B47" s="58" t="s">
        <v>196</v>
      </c>
      <c r="C47" s="17"/>
      <c r="D47" s="58" t="s">
        <v>207</v>
      </c>
      <c r="E47" s="3"/>
      <c r="F47" s="1"/>
      <c r="G47" s="1"/>
      <c r="H47" s="59" t="s">
        <v>198</v>
      </c>
      <c r="I47" s="17"/>
      <c r="J47" s="52" t="s">
        <v>191</v>
      </c>
      <c r="K47" s="3"/>
      <c r="L47" s="1"/>
    </row>
    <row r="48" spans="1:23" ht="15.6" x14ac:dyDescent="0.3">
      <c r="A48" s="1"/>
      <c r="B48" s="58" t="s">
        <v>33</v>
      </c>
      <c r="C48" s="17"/>
      <c r="D48" s="58" t="s">
        <v>207</v>
      </c>
      <c r="E48" s="3"/>
      <c r="F48" s="1"/>
      <c r="G48" s="1"/>
      <c r="H48" s="58" t="s">
        <v>196</v>
      </c>
      <c r="I48" s="17"/>
      <c r="J48" s="58" t="s">
        <v>33</v>
      </c>
      <c r="K48" s="3"/>
      <c r="L48" s="1"/>
    </row>
    <row r="49" spans="1:12" ht="15.6" x14ac:dyDescent="0.3">
      <c r="A49" s="1"/>
      <c r="B49" s="52" t="s">
        <v>195</v>
      </c>
      <c r="C49" s="17"/>
      <c r="D49" s="52" t="s">
        <v>191</v>
      </c>
      <c r="E49" s="3"/>
      <c r="F49" s="1"/>
      <c r="G49" s="1"/>
      <c r="H49" s="58" t="s">
        <v>205</v>
      </c>
      <c r="I49" s="17"/>
      <c r="J49" s="58" t="s">
        <v>207</v>
      </c>
      <c r="K49" s="3"/>
      <c r="L49" s="1"/>
    </row>
    <row r="50" spans="1:12" ht="15.6" x14ac:dyDescent="0.3">
      <c r="A50" s="1"/>
      <c r="B50" s="55" t="s">
        <v>199</v>
      </c>
      <c r="C50" s="17"/>
      <c r="D50" s="55" t="s">
        <v>34</v>
      </c>
      <c r="E50" s="3"/>
      <c r="F50" s="1"/>
      <c r="G50" s="1"/>
      <c r="H50" s="55" t="s">
        <v>34</v>
      </c>
      <c r="I50" s="17"/>
      <c r="J50" s="55" t="s">
        <v>200</v>
      </c>
      <c r="K50" s="3"/>
      <c r="L50" s="1"/>
    </row>
    <row r="51" spans="1:12" ht="15.6" x14ac:dyDescent="0.3">
      <c r="A51" s="1"/>
      <c r="B51" s="55" t="s">
        <v>200</v>
      </c>
      <c r="C51" s="17"/>
      <c r="D51" s="55" t="s">
        <v>34</v>
      </c>
      <c r="E51" s="9"/>
      <c r="F51" s="1"/>
      <c r="G51" s="1"/>
      <c r="H51" s="52" t="s">
        <v>195</v>
      </c>
      <c r="I51" s="17"/>
      <c r="J51" s="55" t="s">
        <v>34</v>
      </c>
      <c r="K51" s="3"/>
      <c r="L51" s="1"/>
    </row>
    <row r="52" spans="1:12" ht="15.6" x14ac:dyDescent="0.3">
      <c r="A52" s="1"/>
      <c r="B52" s="58" t="s">
        <v>196</v>
      </c>
      <c r="D52" s="58" t="s">
        <v>205</v>
      </c>
      <c r="E52" s="9"/>
      <c r="F52" s="1"/>
      <c r="G52" s="1"/>
      <c r="H52" s="17"/>
      <c r="I52" s="17"/>
      <c r="J52" s="17"/>
      <c r="K52" s="3"/>
      <c r="L52" s="1"/>
    </row>
    <row r="53" spans="1:12" ht="15.6" x14ac:dyDescent="0.3">
      <c r="A53" s="1"/>
      <c r="E53" s="3"/>
      <c r="F53" s="1"/>
      <c r="G53" s="1"/>
      <c r="H53" s="17"/>
      <c r="I53" s="17"/>
      <c r="J53" s="17"/>
      <c r="K53" s="3"/>
      <c r="L53" s="1"/>
    </row>
    <row r="54" spans="1:12" ht="15.6" x14ac:dyDescent="0.3">
      <c r="A54" s="1"/>
      <c r="B54" s="17"/>
      <c r="C54" s="17"/>
      <c r="D54" s="17"/>
      <c r="E54" s="3"/>
      <c r="F54" s="1"/>
      <c r="G54" s="1"/>
      <c r="H54" s="17"/>
      <c r="I54" s="17"/>
      <c r="J54" s="17"/>
      <c r="K54" s="3"/>
      <c r="L54" s="1"/>
    </row>
    <row r="55" spans="1:12" ht="15.6" x14ac:dyDescent="0.3">
      <c r="A55" s="1"/>
      <c r="B55" s="17"/>
      <c r="C55" s="17"/>
      <c r="D55" s="17"/>
      <c r="E55" s="3"/>
      <c r="F55" s="1"/>
      <c r="G55" s="1"/>
      <c r="H55" s="17"/>
      <c r="I55" s="17"/>
      <c r="J55" s="17"/>
      <c r="K55" s="3"/>
      <c r="L55" s="1"/>
    </row>
    <row r="56" spans="1:12" ht="15.6" x14ac:dyDescent="0.3">
      <c r="A56" s="1"/>
      <c r="B56" s="3"/>
      <c r="C56" s="3"/>
      <c r="D56" s="12"/>
      <c r="E56" s="3"/>
      <c r="F56" s="1"/>
      <c r="G56" s="1"/>
      <c r="H56" s="17"/>
      <c r="I56" s="17"/>
      <c r="J56" s="17"/>
      <c r="K56" s="3"/>
      <c r="L56" s="1"/>
    </row>
    <row r="57" spans="1:12" ht="15.6" x14ac:dyDescent="0.3">
      <c r="A57" s="1"/>
      <c r="B57" s="3"/>
      <c r="C57" s="7"/>
      <c r="D57" s="3"/>
      <c r="E57" s="3"/>
      <c r="F57" s="1"/>
      <c r="G57" s="1"/>
      <c r="H57" s="3"/>
      <c r="I57" s="3"/>
      <c r="J57" s="3"/>
      <c r="K57" s="3"/>
      <c r="L57" s="1"/>
    </row>
    <row r="58" spans="1:12" ht="15.6" x14ac:dyDescent="0.3">
      <c r="A58" s="1"/>
      <c r="B58" s="3"/>
      <c r="C58" s="3"/>
      <c r="D58" s="3"/>
      <c r="E58" s="3"/>
      <c r="F58" s="1"/>
      <c r="G58" s="1"/>
      <c r="H58" s="9"/>
      <c r="I58" s="9"/>
      <c r="J58" s="9"/>
      <c r="K58" s="9"/>
      <c r="L58" s="1"/>
    </row>
    <row r="59" spans="1:12" ht="15.6" x14ac:dyDescent="0.3">
      <c r="A59" s="1"/>
      <c r="B59" s="2" t="s">
        <v>10</v>
      </c>
      <c r="C59" s="4"/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ht="15.6" x14ac:dyDescent="0.3">
      <c r="A60" s="1"/>
      <c r="B60" s="55" t="s">
        <v>200</v>
      </c>
      <c r="C60" s="17"/>
      <c r="D60" s="55" t="s">
        <v>199</v>
      </c>
      <c r="E60" s="17"/>
      <c r="F60" s="1"/>
      <c r="G60" s="1"/>
      <c r="H60" s="17"/>
      <c r="I60" s="17"/>
      <c r="J60" s="17"/>
      <c r="K60" s="3"/>
      <c r="L60" s="1"/>
    </row>
    <row r="61" spans="1:12" ht="15.6" x14ac:dyDescent="0.3">
      <c r="A61" s="1"/>
      <c r="B61" s="52" t="s">
        <v>191</v>
      </c>
      <c r="C61" s="17"/>
      <c r="D61" s="59" t="s">
        <v>198</v>
      </c>
      <c r="E61" s="17"/>
      <c r="F61" s="1"/>
      <c r="G61" s="1"/>
      <c r="H61" s="17"/>
      <c r="I61" s="17"/>
      <c r="J61" s="17"/>
      <c r="K61" s="3"/>
      <c r="L61" s="1"/>
    </row>
    <row r="62" spans="1:12" ht="15.6" x14ac:dyDescent="0.3">
      <c r="A62" s="1"/>
      <c r="B62" s="58" t="s">
        <v>33</v>
      </c>
      <c r="C62" s="17"/>
      <c r="D62" s="58" t="s">
        <v>196</v>
      </c>
      <c r="E62" s="17"/>
      <c r="F62" s="1"/>
      <c r="G62" s="1"/>
      <c r="H62" s="17"/>
      <c r="I62" s="17"/>
      <c r="J62" s="17"/>
      <c r="K62" s="3"/>
      <c r="L62" s="1"/>
    </row>
    <row r="63" spans="1:12" ht="15.6" x14ac:dyDescent="0.3">
      <c r="A63" s="1"/>
      <c r="B63" s="58" t="s">
        <v>207</v>
      </c>
      <c r="C63" s="17"/>
      <c r="D63" s="58" t="s">
        <v>205</v>
      </c>
      <c r="E63" s="17"/>
      <c r="F63" s="1"/>
      <c r="G63" s="1"/>
      <c r="H63" s="17"/>
      <c r="I63" s="17"/>
      <c r="J63" s="17"/>
      <c r="K63" s="3"/>
      <c r="L63" s="1"/>
    </row>
    <row r="64" spans="1:12" ht="15.6" x14ac:dyDescent="0.3">
      <c r="A64" s="1"/>
      <c r="B64" s="52" t="s">
        <v>195</v>
      </c>
      <c r="D64" s="59" t="s">
        <v>198</v>
      </c>
      <c r="E64" s="17"/>
      <c r="F64" s="1"/>
      <c r="G64" s="1"/>
      <c r="H64" s="17"/>
      <c r="I64" s="17"/>
      <c r="J64" s="17"/>
      <c r="K64" s="3"/>
      <c r="L64" s="1"/>
    </row>
    <row r="65" spans="1:12" ht="15.6" x14ac:dyDescent="0.3">
      <c r="A65" s="1"/>
      <c r="B65" s="17"/>
      <c r="C65" s="17"/>
      <c r="D65" s="17"/>
      <c r="E65" s="17"/>
      <c r="F65" s="1"/>
      <c r="G65" s="1"/>
      <c r="H65" s="17"/>
      <c r="I65" s="17"/>
      <c r="J65" s="17"/>
      <c r="K65" s="3"/>
      <c r="L65" s="1"/>
    </row>
    <row r="66" spans="1:12" ht="15.6" x14ac:dyDescent="0.3">
      <c r="A66" s="1"/>
      <c r="B66" s="17"/>
      <c r="C66" s="17"/>
      <c r="D66" s="17"/>
      <c r="E66" s="17"/>
      <c r="F66" s="1"/>
      <c r="G66" s="1"/>
      <c r="H66" s="17"/>
      <c r="I66" s="17"/>
      <c r="J66" s="17"/>
      <c r="K66" s="3"/>
      <c r="L66" s="1"/>
    </row>
    <row r="67" spans="1:12" ht="15.6" x14ac:dyDescent="0.3">
      <c r="A67" s="1"/>
      <c r="B67" s="17"/>
      <c r="C67" s="17"/>
      <c r="D67" s="17"/>
      <c r="E67" s="17"/>
      <c r="F67" s="1"/>
      <c r="G67" s="1"/>
      <c r="H67" s="17"/>
      <c r="I67" s="17"/>
      <c r="J67" s="17"/>
      <c r="K67" s="3"/>
      <c r="L67" s="1"/>
    </row>
    <row r="68" spans="1:12" ht="15.6" x14ac:dyDescent="0.3">
      <c r="A68" s="1"/>
      <c r="E68" s="3"/>
      <c r="F68" s="1"/>
      <c r="G68" s="1"/>
      <c r="H68" s="17"/>
      <c r="I68" s="17"/>
      <c r="J68" s="17"/>
      <c r="K68" s="3"/>
      <c r="L68" s="1"/>
    </row>
    <row r="69" spans="1:12" ht="15.6" x14ac:dyDescent="0.3">
      <c r="A69" s="1"/>
      <c r="E69" s="3"/>
      <c r="F69" s="1"/>
      <c r="G69" s="1"/>
      <c r="H69" s="17"/>
      <c r="I69" s="17"/>
      <c r="J69" s="17"/>
      <c r="K69" s="3"/>
      <c r="L69" s="1"/>
    </row>
    <row r="70" spans="1:12" ht="15.6" x14ac:dyDescent="0.3">
      <c r="A70" s="1"/>
      <c r="E70" s="3"/>
      <c r="F70" s="1"/>
      <c r="G70" s="1"/>
      <c r="H70" s="17"/>
      <c r="I70" s="17"/>
      <c r="J70" s="17"/>
      <c r="K70" s="3"/>
      <c r="L70" s="1"/>
    </row>
    <row r="71" spans="1:12" ht="15.6" x14ac:dyDescent="0.3">
      <c r="A71" s="1"/>
      <c r="B71" s="3"/>
      <c r="C71" s="3"/>
      <c r="D71" s="3"/>
      <c r="E71" s="3"/>
      <c r="F71" s="1"/>
      <c r="G71" s="1"/>
      <c r="H71" s="17"/>
      <c r="I71" s="17"/>
      <c r="J71" s="17"/>
      <c r="K71" s="3"/>
      <c r="L71" s="1"/>
    </row>
    <row r="72" spans="1:12" ht="15.6" x14ac:dyDescent="0.3">
      <c r="A72" s="1"/>
      <c r="B72" s="3"/>
      <c r="C72" s="3"/>
      <c r="D72" s="3"/>
      <c r="E72" s="3"/>
      <c r="F72" s="1"/>
      <c r="G72" s="1"/>
      <c r="K72" s="3"/>
      <c r="L72" s="1"/>
    </row>
    <row r="73" spans="1:12" ht="15.6" x14ac:dyDescent="0.3">
      <c r="A73" s="1"/>
      <c r="B73" s="3"/>
      <c r="C73" s="3"/>
      <c r="D73" s="3"/>
      <c r="E73" s="3"/>
      <c r="F73" s="1"/>
      <c r="G73" s="1"/>
      <c r="K73" s="3"/>
      <c r="L73" s="1"/>
    </row>
    <row r="74" spans="1:12" ht="15.6" x14ac:dyDescent="0.3">
      <c r="A74" s="1"/>
      <c r="B74" s="2" t="s">
        <v>12</v>
      </c>
      <c r="C74" s="4"/>
      <c r="D74" s="1"/>
      <c r="E74" s="1"/>
      <c r="F74" s="1"/>
      <c r="G74" s="1"/>
      <c r="H74" s="2" t="s">
        <v>13</v>
      </c>
      <c r="I74" s="4"/>
      <c r="J74" s="1"/>
      <c r="K74" s="1"/>
      <c r="L74" s="1"/>
    </row>
    <row r="75" spans="1:12" ht="15.6" x14ac:dyDescent="0.3">
      <c r="A75" s="1"/>
      <c r="B75" s="58" t="s">
        <v>33</v>
      </c>
      <c r="C75" s="17"/>
      <c r="D75" s="58" t="s">
        <v>205</v>
      </c>
      <c r="E75" s="3"/>
      <c r="F75" s="1"/>
      <c r="G75" s="1"/>
      <c r="K75" s="3"/>
      <c r="L75" s="1"/>
    </row>
    <row r="76" spans="1:12" ht="15.6" x14ac:dyDescent="0.3">
      <c r="A76" s="1"/>
      <c r="B76" s="58" t="s">
        <v>207</v>
      </c>
      <c r="C76" s="17"/>
      <c r="D76" s="58" t="s">
        <v>196</v>
      </c>
      <c r="E76" s="3"/>
      <c r="F76" s="1"/>
      <c r="G76" s="1"/>
      <c r="K76" s="3"/>
      <c r="L76" s="1"/>
    </row>
    <row r="77" spans="1:12" ht="15.6" x14ac:dyDescent="0.3">
      <c r="A77" s="1"/>
      <c r="B77" s="58" t="s">
        <v>207</v>
      </c>
      <c r="C77" s="17"/>
      <c r="D77" s="58" t="s">
        <v>33</v>
      </c>
      <c r="E77" s="3"/>
      <c r="F77" s="1"/>
      <c r="G77" s="1"/>
      <c r="K77" s="3"/>
      <c r="L77" s="1"/>
    </row>
    <row r="78" spans="1:12" ht="15.6" x14ac:dyDescent="0.3">
      <c r="A78" s="1"/>
      <c r="B78" s="52" t="s">
        <v>191</v>
      </c>
      <c r="C78" s="17"/>
      <c r="D78" s="52" t="s">
        <v>195</v>
      </c>
      <c r="E78" s="3"/>
      <c r="F78" s="1"/>
      <c r="G78" s="1"/>
      <c r="K78" s="3"/>
      <c r="L78" s="1"/>
    </row>
    <row r="79" spans="1:12" ht="15.6" x14ac:dyDescent="0.3">
      <c r="A79" s="1"/>
      <c r="B79" s="55" t="s">
        <v>200</v>
      </c>
      <c r="C79" s="17"/>
      <c r="D79" s="58" t="s">
        <v>33</v>
      </c>
      <c r="E79" s="3"/>
      <c r="F79" s="1"/>
      <c r="G79" s="1"/>
      <c r="K79" s="3"/>
      <c r="L79" s="1"/>
    </row>
    <row r="80" spans="1:12" ht="15.6" x14ac:dyDescent="0.3">
      <c r="A80" s="1"/>
      <c r="B80" s="55" t="s">
        <v>199</v>
      </c>
      <c r="C80" s="17"/>
      <c r="D80" s="58" t="s">
        <v>33</v>
      </c>
      <c r="E80" s="3"/>
      <c r="F80" s="1"/>
      <c r="G80" s="1"/>
      <c r="K80" s="3"/>
      <c r="L80" s="1"/>
    </row>
    <row r="81" spans="1:12" ht="15.6" x14ac:dyDescent="0.3">
      <c r="A81" s="1"/>
      <c r="B81" s="55" t="s">
        <v>34</v>
      </c>
      <c r="C81" s="17"/>
      <c r="D81" s="58" t="s">
        <v>33</v>
      </c>
      <c r="E81" s="3"/>
      <c r="F81" s="1"/>
      <c r="G81" s="1"/>
      <c r="K81" s="3"/>
      <c r="L81" s="1"/>
    </row>
    <row r="82" spans="1:12" ht="15.6" x14ac:dyDescent="0.3">
      <c r="A82" s="1"/>
      <c r="B82" s="55" t="s">
        <v>200</v>
      </c>
      <c r="C82" s="17"/>
      <c r="D82" s="58" t="s">
        <v>196</v>
      </c>
      <c r="E82" s="3"/>
      <c r="F82" s="1"/>
      <c r="G82" s="1"/>
      <c r="K82" s="3"/>
      <c r="L82" s="1"/>
    </row>
    <row r="83" spans="1:12" ht="15.6" x14ac:dyDescent="0.3">
      <c r="A83" s="1"/>
      <c r="B83" s="55" t="s">
        <v>199</v>
      </c>
      <c r="C83" s="17"/>
      <c r="D83" s="58" t="s">
        <v>196</v>
      </c>
      <c r="E83" s="3"/>
      <c r="F83" s="1"/>
      <c r="G83" s="1"/>
      <c r="H83" s="3"/>
      <c r="I83" s="3"/>
      <c r="J83" s="3"/>
      <c r="K83" s="3"/>
      <c r="L83" s="1"/>
    </row>
    <row r="84" spans="1:12" ht="15.6" x14ac:dyDescent="0.3">
      <c r="A84" s="1"/>
      <c r="B84" s="55" t="s">
        <v>34</v>
      </c>
      <c r="C84" s="17"/>
      <c r="D84" s="58" t="s">
        <v>196</v>
      </c>
      <c r="E84" s="3"/>
      <c r="F84" s="1"/>
      <c r="G84" s="1"/>
      <c r="H84" s="3"/>
      <c r="I84" s="3"/>
      <c r="J84" s="3"/>
      <c r="K84" s="3"/>
      <c r="L84" s="1"/>
    </row>
    <row r="85" spans="1:12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</sheetData>
  <sortState xmlns:xlrd2="http://schemas.microsoft.com/office/spreadsheetml/2017/richdata2" ref="P3:P21">
    <sortCondition ref="P3:P2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84"/>
  <sheetViews>
    <sheetView topLeftCell="A20" workbookViewId="0">
      <selection activeCell="I26" sqref="I26"/>
    </sheetView>
  </sheetViews>
  <sheetFormatPr baseColWidth="10" defaultColWidth="10.88671875" defaultRowHeight="14.4" x14ac:dyDescent="0.3"/>
  <cols>
    <col min="1" max="1" width="3.6640625" customWidth="1"/>
    <col min="2" max="2" width="15.6640625" customWidth="1"/>
    <col min="4" max="4" width="15.6640625" customWidth="1"/>
    <col min="6" max="6" width="4.77734375" customWidth="1"/>
    <col min="7" max="7" width="5.6640625" customWidth="1"/>
    <col min="8" max="8" width="15.6640625" customWidth="1"/>
    <col min="10" max="10" width="15.6640625" customWidth="1"/>
    <col min="14" max="14" width="12.33203125" bestFit="1" customWidth="1"/>
    <col min="15" max="15" width="7.88671875" customWidth="1"/>
    <col min="16" max="16" width="7.109375" customWidth="1"/>
    <col min="17" max="17" width="7.5546875" customWidth="1"/>
    <col min="18" max="18" width="5" customWidth="1"/>
  </cols>
  <sheetData>
    <row r="1" spans="1:18" ht="15.6" x14ac:dyDescent="0.3">
      <c r="B1" s="2" t="s">
        <v>0</v>
      </c>
      <c r="C1" s="1">
        <v>0</v>
      </c>
      <c r="D1" s="1">
        <f>SUM(C1,C15,C29,C45,C59,C74)</f>
        <v>0</v>
      </c>
      <c r="E1" s="1"/>
      <c r="F1" s="1"/>
      <c r="G1" s="2" t="s">
        <v>1</v>
      </c>
      <c r="H1" s="1">
        <v>0</v>
      </c>
      <c r="I1" s="1"/>
      <c r="J1" s="1">
        <f>SUM(H1,H15,H29,H45,H59,H74)</f>
        <v>0</v>
      </c>
      <c r="K1" s="1"/>
      <c r="N1" s="3"/>
      <c r="O1" s="6" t="s">
        <v>24</v>
      </c>
      <c r="P1" s="3"/>
      <c r="Q1" s="3"/>
      <c r="R1" s="3"/>
    </row>
    <row r="2" spans="1:18" ht="15.6" x14ac:dyDescent="0.3">
      <c r="A2">
        <v>1</v>
      </c>
      <c r="B2" t="s">
        <v>194</v>
      </c>
      <c r="C2" t="s">
        <v>25</v>
      </c>
      <c r="D2" t="s">
        <v>243</v>
      </c>
      <c r="E2" s="3"/>
      <c r="F2" s="1"/>
      <c r="G2">
        <v>7</v>
      </c>
      <c r="H2" t="s">
        <v>194</v>
      </c>
      <c r="I2" t="s">
        <v>25</v>
      </c>
      <c r="J2" t="s">
        <v>248</v>
      </c>
      <c r="K2" s="1"/>
      <c r="N2" s="3"/>
      <c r="O2" s="3" t="s">
        <v>2</v>
      </c>
      <c r="P2" s="3" t="s">
        <v>3</v>
      </c>
      <c r="Q2" s="3"/>
      <c r="R2" s="3"/>
    </row>
    <row r="3" spans="1:18" ht="15.6" x14ac:dyDescent="0.3">
      <c r="A3">
        <v>1</v>
      </c>
      <c r="B3" t="s">
        <v>193</v>
      </c>
      <c r="C3" t="s">
        <v>25</v>
      </c>
      <c r="D3" t="s">
        <v>242</v>
      </c>
      <c r="E3" s="3"/>
      <c r="F3" s="1"/>
      <c r="G3">
        <v>7</v>
      </c>
      <c r="H3" t="s">
        <v>217</v>
      </c>
      <c r="I3" t="s">
        <v>25</v>
      </c>
      <c r="J3" t="s">
        <v>193</v>
      </c>
      <c r="K3" s="1"/>
      <c r="N3" s="69" t="s">
        <v>217</v>
      </c>
      <c r="O3" s="3">
        <f>COUNTIF($B$2:$B$78,N3)</f>
        <v>3</v>
      </c>
      <c r="P3" s="3">
        <f>COUNTIF($D$2:$D$78,N3)</f>
        <v>5</v>
      </c>
      <c r="Q3" s="3">
        <f>SUM(O3:P3)</f>
        <v>8</v>
      </c>
      <c r="R3" s="3"/>
    </row>
    <row r="4" spans="1:18" ht="15.6" x14ac:dyDescent="0.3">
      <c r="A4">
        <v>1</v>
      </c>
      <c r="B4" t="s">
        <v>244</v>
      </c>
      <c r="C4" t="s">
        <v>25</v>
      </c>
      <c r="D4" t="s">
        <v>202</v>
      </c>
      <c r="E4" s="3"/>
      <c r="F4" s="1"/>
      <c r="G4">
        <v>7</v>
      </c>
      <c r="H4" t="s">
        <v>243</v>
      </c>
      <c r="I4" t="s">
        <v>25</v>
      </c>
      <c r="J4" t="s">
        <v>248</v>
      </c>
      <c r="K4" s="1"/>
      <c r="N4" s="69" t="s">
        <v>248</v>
      </c>
      <c r="O4" s="3">
        <f t="shared" ref="O4:O11" si="0">COUNTIF($B$2:$B$78,N4)</f>
        <v>5</v>
      </c>
      <c r="P4" s="3">
        <f t="shared" ref="P4:P11" si="1">COUNTIF($D$2:$D$78,N4)</f>
        <v>3</v>
      </c>
      <c r="Q4" s="3">
        <f t="shared" ref="Q4:Q11" si="2">SUM(O4:P4)</f>
        <v>8</v>
      </c>
      <c r="R4" s="3"/>
    </row>
    <row r="5" spans="1:18" ht="15.6" x14ac:dyDescent="0.3">
      <c r="A5">
        <v>1</v>
      </c>
      <c r="B5" t="s">
        <v>244</v>
      </c>
      <c r="C5" t="s">
        <v>25</v>
      </c>
      <c r="D5" t="s">
        <v>217</v>
      </c>
      <c r="E5" s="3"/>
      <c r="F5" s="1"/>
      <c r="G5">
        <v>7</v>
      </c>
      <c r="H5" t="s">
        <v>217</v>
      </c>
      <c r="I5" t="s">
        <v>25</v>
      </c>
      <c r="J5" t="s">
        <v>242</v>
      </c>
      <c r="K5" s="1"/>
      <c r="N5" s="50" t="s">
        <v>194</v>
      </c>
      <c r="O5" s="3">
        <f t="shared" si="0"/>
        <v>3</v>
      </c>
      <c r="P5" s="3">
        <f t="shared" si="1"/>
        <v>5</v>
      </c>
      <c r="Q5" s="3">
        <f t="shared" si="2"/>
        <v>8</v>
      </c>
      <c r="R5" s="3"/>
    </row>
    <row r="6" spans="1:18" ht="15.6" x14ac:dyDescent="0.3">
      <c r="A6">
        <v>1</v>
      </c>
      <c r="B6" t="s">
        <v>203</v>
      </c>
      <c r="C6" t="s">
        <v>25</v>
      </c>
      <c r="D6" t="s">
        <v>248</v>
      </c>
      <c r="E6" s="3"/>
      <c r="F6" s="1"/>
      <c r="G6">
        <v>7</v>
      </c>
      <c r="H6" t="s">
        <v>203</v>
      </c>
      <c r="I6" t="s">
        <v>25</v>
      </c>
      <c r="J6" t="s">
        <v>244</v>
      </c>
      <c r="K6" s="1"/>
      <c r="N6" s="50" t="s">
        <v>242</v>
      </c>
      <c r="O6" s="3">
        <f t="shared" si="0"/>
        <v>5</v>
      </c>
      <c r="P6" s="3">
        <f t="shared" si="1"/>
        <v>3</v>
      </c>
      <c r="Q6" s="3">
        <f t="shared" si="2"/>
        <v>8</v>
      </c>
      <c r="R6" s="3"/>
    </row>
    <row r="7" spans="1:18" ht="15.6" x14ac:dyDescent="0.3">
      <c r="A7">
        <v>1</v>
      </c>
      <c r="B7" t="s">
        <v>202</v>
      </c>
      <c r="C7" t="s">
        <v>25</v>
      </c>
      <c r="D7" t="s">
        <v>217</v>
      </c>
      <c r="E7" s="3"/>
      <c r="F7" s="1"/>
      <c r="G7">
        <v>7</v>
      </c>
      <c r="H7" t="s">
        <v>203</v>
      </c>
      <c r="I7" t="s">
        <v>25</v>
      </c>
      <c r="J7" t="s">
        <v>202</v>
      </c>
      <c r="K7" s="1"/>
      <c r="N7" s="50" t="s">
        <v>203</v>
      </c>
      <c r="O7" s="3">
        <f t="shared" si="0"/>
        <v>3</v>
      </c>
      <c r="P7" s="3">
        <f t="shared" si="1"/>
        <v>5</v>
      </c>
      <c r="Q7" s="3">
        <f t="shared" si="2"/>
        <v>8</v>
      </c>
      <c r="R7" s="3"/>
    </row>
    <row r="8" spans="1:18" ht="15.6" x14ac:dyDescent="0.3">
      <c r="B8" s="33"/>
      <c r="C8" s="33"/>
      <c r="D8" s="34"/>
      <c r="E8" s="3"/>
      <c r="F8" s="1"/>
      <c r="G8" s="12"/>
      <c r="H8" s="3"/>
      <c r="I8" s="12"/>
      <c r="J8" s="3"/>
      <c r="K8" s="1"/>
      <c r="N8" s="50" t="s">
        <v>243</v>
      </c>
      <c r="O8" s="3">
        <f t="shared" si="0"/>
        <v>2</v>
      </c>
      <c r="P8" s="3">
        <f t="shared" si="1"/>
        <v>6</v>
      </c>
      <c r="Q8" s="3">
        <f t="shared" si="2"/>
        <v>8</v>
      </c>
      <c r="R8" s="3"/>
    </row>
    <row r="9" spans="1:18" ht="15.6" x14ac:dyDescent="0.3">
      <c r="B9" s="34"/>
      <c r="C9" s="32"/>
      <c r="D9" s="34"/>
      <c r="E9" s="3"/>
      <c r="F9" s="1"/>
      <c r="G9" s="12"/>
      <c r="H9" s="3"/>
      <c r="I9" s="12"/>
      <c r="J9" s="3"/>
      <c r="K9" s="1"/>
      <c r="N9" s="50" t="s">
        <v>202</v>
      </c>
      <c r="O9" s="3">
        <f t="shared" si="0"/>
        <v>4</v>
      </c>
      <c r="P9" s="3">
        <f t="shared" si="1"/>
        <v>4</v>
      </c>
      <c r="Q9" s="3">
        <f t="shared" si="2"/>
        <v>8</v>
      </c>
      <c r="R9" s="3"/>
    </row>
    <row r="10" spans="1:18" ht="15.6" x14ac:dyDescent="0.3">
      <c r="B10" s="33"/>
      <c r="C10" s="32"/>
      <c r="D10" s="34"/>
      <c r="E10" s="3"/>
      <c r="F10" s="1"/>
      <c r="G10" s="12"/>
      <c r="H10" s="3"/>
      <c r="I10" s="12"/>
      <c r="J10" s="3"/>
      <c r="K10" s="1"/>
      <c r="N10" s="50" t="s">
        <v>244</v>
      </c>
      <c r="O10" s="3">
        <f t="shared" si="0"/>
        <v>5</v>
      </c>
      <c r="P10" s="3">
        <f t="shared" si="1"/>
        <v>3</v>
      </c>
      <c r="Q10" s="3">
        <f t="shared" si="2"/>
        <v>8</v>
      </c>
      <c r="R10" s="3"/>
    </row>
    <row r="11" spans="1:18" ht="15.6" x14ac:dyDescent="0.3">
      <c r="B11" s="34"/>
      <c r="C11" s="32"/>
      <c r="D11" s="34"/>
      <c r="E11" s="3"/>
      <c r="F11" s="1"/>
      <c r="G11" s="12"/>
      <c r="H11" s="3"/>
      <c r="I11" s="12"/>
      <c r="J11" s="3"/>
      <c r="K11" s="1"/>
      <c r="N11" s="50" t="s">
        <v>193</v>
      </c>
      <c r="O11" s="3">
        <f t="shared" si="0"/>
        <v>6</v>
      </c>
      <c r="P11" s="3">
        <f t="shared" si="1"/>
        <v>2</v>
      </c>
      <c r="Q11" s="3">
        <f t="shared" si="2"/>
        <v>8</v>
      </c>
      <c r="R11" s="3"/>
    </row>
    <row r="12" spans="1:18" ht="15.6" x14ac:dyDescent="0.3">
      <c r="B12" s="3"/>
      <c r="C12" s="7"/>
      <c r="D12" s="3"/>
      <c r="E12" s="3"/>
      <c r="F12" s="1"/>
      <c r="G12" s="3"/>
      <c r="H12" s="7"/>
      <c r="I12" s="3"/>
      <c r="J12" s="3"/>
      <c r="K12" s="1"/>
      <c r="O12" s="3"/>
      <c r="P12" s="3"/>
      <c r="Q12" s="3"/>
      <c r="R12" s="3"/>
    </row>
    <row r="13" spans="1:18" ht="15.6" x14ac:dyDescent="0.3">
      <c r="B13" s="3"/>
      <c r="C13" s="7"/>
      <c r="D13" s="3"/>
      <c r="E13" s="3"/>
      <c r="F13" s="1"/>
      <c r="G13" s="3"/>
      <c r="H13" s="7"/>
      <c r="I13" s="3"/>
      <c r="J13" s="3"/>
      <c r="K13" s="1"/>
      <c r="O13" s="3"/>
      <c r="P13" s="3"/>
      <c r="Q13" s="3"/>
      <c r="R13" s="3"/>
    </row>
    <row r="14" spans="1:18" ht="15.6" x14ac:dyDescent="0.3">
      <c r="B14" s="3"/>
      <c r="C14" s="7"/>
      <c r="D14" s="3"/>
      <c r="E14" s="3"/>
      <c r="F14" s="1"/>
      <c r="G14" s="3"/>
      <c r="H14" s="3"/>
      <c r="I14" s="3"/>
      <c r="J14" s="3"/>
      <c r="K14" s="1"/>
      <c r="N14" s="3"/>
      <c r="O14" s="3"/>
      <c r="P14" s="3"/>
      <c r="Q14" s="3"/>
      <c r="R14" s="3"/>
    </row>
    <row r="15" spans="1:18" ht="15.6" x14ac:dyDescent="0.3">
      <c r="B15" s="2" t="s">
        <v>5</v>
      </c>
      <c r="C15" s="4">
        <v>0</v>
      </c>
      <c r="D15" s="1"/>
      <c r="E15" s="1"/>
      <c r="F15" s="1"/>
      <c r="G15" s="2" t="s">
        <v>6</v>
      </c>
      <c r="H15" s="4">
        <v>0</v>
      </c>
      <c r="I15" s="1"/>
      <c r="J15" s="1"/>
      <c r="K15" s="1"/>
      <c r="N15" s="3"/>
      <c r="O15" s="3">
        <f>SUM(O3:O14)</f>
        <v>36</v>
      </c>
      <c r="P15" s="3">
        <f>SUM(P3:P14)</f>
        <v>36</v>
      </c>
      <c r="Q15" s="3"/>
      <c r="R15" s="3"/>
    </row>
    <row r="16" spans="1:18" ht="15.6" x14ac:dyDescent="0.3">
      <c r="A16">
        <v>2</v>
      </c>
      <c r="B16" t="s">
        <v>193</v>
      </c>
      <c r="C16" t="s">
        <v>25</v>
      </c>
      <c r="D16" t="s">
        <v>217</v>
      </c>
      <c r="E16" s="3"/>
      <c r="F16" s="1"/>
      <c r="G16">
        <v>8</v>
      </c>
      <c r="H16" t="s">
        <v>194</v>
      </c>
      <c r="I16" t="s">
        <v>25</v>
      </c>
      <c r="J16" t="s">
        <v>193</v>
      </c>
      <c r="K16" s="1"/>
      <c r="N16" s="3"/>
      <c r="O16" s="3"/>
      <c r="P16" s="3"/>
      <c r="Q16" s="3"/>
      <c r="R16" s="3"/>
    </row>
    <row r="17" spans="1:18" ht="15.6" x14ac:dyDescent="0.3">
      <c r="A17">
        <v>2</v>
      </c>
      <c r="B17" t="s">
        <v>244</v>
      </c>
      <c r="C17" t="s">
        <v>25</v>
      </c>
      <c r="D17" t="s">
        <v>203</v>
      </c>
      <c r="E17" s="3"/>
      <c r="F17" s="1"/>
      <c r="G17">
        <v>8</v>
      </c>
      <c r="H17" t="s">
        <v>243</v>
      </c>
      <c r="I17" t="s">
        <v>25</v>
      </c>
      <c r="J17" t="s">
        <v>193</v>
      </c>
      <c r="K17" s="1"/>
      <c r="N17" s="3"/>
      <c r="O17" s="3"/>
      <c r="P17" s="3"/>
      <c r="Q17" s="3"/>
      <c r="R17" s="3"/>
    </row>
    <row r="18" spans="1:18" ht="15.6" x14ac:dyDescent="0.3">
      <c r="A18">
        <v>2</v>
      </c>
      <c r="B18" t="s">
        <v>242</v>
      </c>
      <c r="C18" t="s">
        <v>25</v>
      </c>
      <c r="D18" t="s">
        <v>217</v>
      </c>
      <c r="E18" s="3"/>
      <c r="F18" s="1"/>
      <c r="G18">
        <v>8</v>
      </c>
      <c r="H18" t="s">
        <v>194</v>
      </c>
      <c r="I18" t="s">
        <v>25</v>
      </c>
      <c r="J18" t="s">
        <v>242</v>
      </c>
      <c r="K18" s="1"/>
      <c r="N18" s="3"/>
      <c r="O18" s="3"/>
      <c r="P18" s="3"/>
      <c r="Q18" s="3"/>
      <c r="R18" s="3"/>
    </row>
    <row r="19" spans="1:18" ht="15.6" x14ac:dyDescent="0.3">
      <c r="A19">
        <v>2</v>
      </c>
      <c r="B19" t="s">
        <v>202</v>
      </c>
      <c r="C19" t="s">
        <v>25</v>
      </c>
      <c r="D19" t="s">
        <v>203</v>
      </c>
      <c r="E19" s="3"/>
      <c r="F19" s="1"/>
      <c r="G19">
        <v>8</v>
      </c>
      <c r="H19" t="s">
        <v>243</v>
      </c>
      <c r="I19" t="s">
        <v>25</v>
      </c>
      <c r="J19" t="s">
        <v>242</v>
      </c>
      <c r="K19" s="1"/>
      <c r="N19" s="3"/>
      <c r="O19" s="3"/>
      <c r="P19" s="3"/>
      <c r="Q19" s="3"/>
      <c r="R19" s="3"/>
    </row>
    <row r="20" spans="1:18" ht="15.6" x14ac:dyDescent="0.3">
      <c r="A20">
        <v>2</v>
      </c>
      <c r="B20" t="s">
        <v>248</v>
      </c>
      <c r="C20" t="s">
        <v>25</v>
      </c>
      <c r="D20" t="s">
        <v>194</v>
      </c>
      <c r="E20" s="3"/>
      <c r="F20" s="1"/>
      <c r="G20">
        <v>8</v>
      </c>
      <c r="H20" t="s">
        <v>194</v>
      </c>
      <c r="I20" t="s">
        <v>25</v>
      </c>
      <c r="J20" t="s">
        <v>203</v>
      </c>
      <c r="K20" s="1"/>
      <c r="N20" s="3"/>
      <c r="O20" s="3"/>
      <c r="P20" s="3"/>
      <c r="Q20" s="3"/>
      <c r="R20" s="3"/>
    </row>
    <row r="21" spans="1:18" ht="15.6" x14ac:dyDescent="0.3">
      <c r="A21">
        <v>2</v>
      </c>
      <c r="B21" t="s">
        <v>248</v>
      </c>
      <c r="C21" t="s">
        <v>25</v>
      </c>
      <c r="D21" t="s">
        <v>243</v>
      </c>
      <c r="E21" s="3"/>
      <c r="F21" s="1"/>
      <c r="G21">
        <v>8</v>
      </c>
      <c r="H21" t="s">
        <v>248</v>
      </c>
      <c r="I21" t="s">
        <v>25</v>
      </c>
      <c r="J21" t="s">
        <v>193</v>
      </c>
      <c r="K21" s="1"/>
      <c r="N21" s="3"/>
      <c r="O21" s="3"/>
      <c r="P21" s="3"/>
      <c r="Q21" s="3"/>
      <c r="R21" s="3"/>
    </row>
    <row r="22" spans="1:18" ht="15.6" x14ac:dyDescent="0.3">
      <c r="E22" s="3"/>
      <c r="F22" s="1"/>
      <c r="G22">
        <v>8</v>
      </c>
      <c r="H22" t="s">
        <v>243</v>
      </c>
      <c r="I22" t="s">
        <v>25</v>
      </c>
      <c r="J22" t="s">
        <v>203</v>
      </c>
      <c r="K22" s="1"/>
      <c r="N22" s="3"/>
      <c r="O22" s="3"/>
      <c r="P22" s="3"/>
      <c r="Q22" s="3"/>
      <c r="R22" s="3"/>
    </row>
    <row r="23" spans="1:18" ht="15.6" x14ac:dyDescent="0.3">
      <c r="E23" s="3"/>
      <c r="F23" s="1"/>
      <c r="G23">
        <v>8</v>
      </c>
      <c r="H23" t="s">
        <v>248</v>
      </c>
      <c r="I23" t="s">
        <v>25</v>
      </c>
      <c r="J23" t="s">
        <v>242</v>
      </c>
      <c r="K23" s="1"/>
      <c r="N23" s="3"/>
      <c r="O23" s="6" t="s">
        <v>26</v>
      </c>
      <c r="P23" s="3"/>
      <c r="Q23" s="3"/>
      <c r="R23" s="3"/>
    </row>
    <row r="24" spans="1:18" ht="15.6" x14ac:dyDescent="0.3">
      <c r="E24" s="3"/>
      <c r="F24" s="1"/>
      <c r="K24" s="1"/>
      <c r="N24" s="3"/>
      <c r="O24" s="3" t="s">
        <v>2</v>
      </c>
      <c r="P24" s="3" t="s">
        <v>3</v>
      </c>
      <c r="Q24" s="3"/>
      <c r="R24" s="3"/>
    </row>
    <row r="25" spans="1:18" ht="15.6" x14ac:dyDescent="0.3">
      <c r="E25" s="3"/>
      <c r="F25" s="1"/>
      <c r="K25" s="1"/>
      <c r="N25" s="69" t="s">
        <v>217</v>
      </c>
      <c r="O25" s="3">
        <f>COUNTIF($H$2:$H$82,N25)</f>
        <v>5</v>
      </c>
      <c r="P25" s="3">
        <f>COUNTIF($J$2:$J$82,N25)</f>
        <v>3</v>
      </c>
      <c r="Q25" s="3">
        <f>SUM(O25:P25)</f>
        <v>8</v>
      </c>
      <c r="R25" s="3"/>
    </row>
    <row r="26" spans="1:18" ht="15.6" x14ac:dyDescent="0.3">
      <c r="E26" s="3"/>
      <c r="F26" s="1"/>
      <c r="G26" s="12"/>
      <c r="H26" s="7"/>
      <c r="I26" s="3"/>
      <c r="J26" s="3"/>
      <c r="K26" s="1"/>
      <c r="N26" s="69" t="s">
        <v>248</v>
      </c>
      <c r="O26" s="3">
        <f t="shared" ref="O26:O33" si="3">COUNTIF($H$2:$H$82,N26)</f>
        <v>3</v>
      </c>
      <c r="P26" s="3">
        <f t="shared" ref="P26:P33" si="4">COUNTIF($J$2:$J$82,N26)</f>
        <v>5</v>
      </c>
      <c r="Q26" s="3">
        <f t="shared" ref="Q26:Q33" si="5">SUM(O26:P26)</f>
        <v>8</v>
      </c>
      <c r="R26" s="3"/>
    </row>
    <row r="27" spans="1:18" ht="15.6" x14ac:dyDescent="0.3">
      <c r="B27" s="33"/>
      <c r="C27" s="33"/>
      <c r="D27" s="33"/>
      <c r="E27" s="3"/>
      <c r="F27" s="1"/>
      <c r="G27" s="33"/>
      <c r="H27" s="33"/>
      <c r="I27" s="33"/>
      <c r="J27" s="3"/>
      <c r="K27" s="1"/>
      <c r="N27" s="50" t="s">
        <v>194</v>
      </c>
      <c r="O27" s="3">
        <f t="shared" si="3"/>
        <v>5</v>
      </c>
      <c r="P27" s="3">
        <f t="shared" si="4"/>
        <v>3</v>
      </c>
      <c r="Q27" s="3">
        <f t="shared" si="5"/>
        <v>8</v>
      </c>
      <c r="R27" s="3"/>
    </row>
    <row r="28" spans="1:18" ht="15.6" x14ac:dyDescent="0.3">
      <c r="B28" s="33"/>
      <c r="C28" s="33"/>
      <c r="D28" s="33"/>
      <c r="E28" s="3"/>
      <c r="F28" s="1"/>
      <c r="G28" s="33"/>
      <c r="H28" s="33"/>
      <c r="I28" s="33"/>
      <c r="J28" s="3"/>
      <c r="K28" s="1"/>
      <c r="N28" s="50" t="s">
        <v>242</v>
      </c>
      <c r="O28" s="3">
        <f t="shared" si="3"/>
        <v>3</v>
      </c>
      <c r="P28" s="3">
        <f t="shared" si="4"/>
        <v>5</v>
      </c>
      <c r="Q28" s="3">
        <f t="shared" si="5"/>
        <v>8</v>
      </c>
      <c r="R28" s="3"/>
    </row>
    <row r="29" spans="1:18" ht="15.6" x14ac:dyDescent="0.3">
      <c r="B29" s="2" t="s">
        <v>7</v>
      </c>
      <c r="C29" s="4">
        <v>0</v>
      </c>
      <c r="D29" s="1">
        <f>D1</f>
        <v>0</v>
      </c>
      <c r="E29" s="1"/>
      <c r="F29" s="1"/>
      <c r="G29" s="2" t="s">
        <v>8</v>
      </c>
      <c r="H29" s="4">
        <v>0</v>
      </c>
      <c r="I29" s="1"/>
      <c r="J29" s="1"/>
      <c r="K29" s="1"/>
      <c r="N29" s="50" t="s">
        <v>203</v>
      </c>
      <c r="O29" s="3">
        <f t="shared" si="3"/>
        <v>5</v>
      </c>
      <c r="P29" s="3">
        <f t="shared" si="4"/>
        <v>3</v>
      </c>
      <c r="Q29" s="3">
        <f t="shared" si="5"/>
        <v>8</v>
      </c>
      <c r="R29" s="3"/>
    </row>
    <row r="30" spans="1:18" ht="15.6" x14ac:dyDescent="0.3">
      <c r="A30">
        <v>3</v>
      </c>
      <c r="B30" t="s">
        <v>203</v>
      </c>
      <c r="C30" t="s">
        <v>25</v>
      </c>
      <c r="D30" t="s">
        <v>194</v>
      </c>
      <c r="E30" s="3"/>
      <c r="F30" s="1"/>
      <c r="G30">
        <v>9</v>
      </c>
      <c r="H30" t="s">
        <v>217</v>
      </c>
      <c r="I30" t="s">
        <v>25</v>
      </c>
      <c r="J30" t="s">
        <v>248</v>
      </c>
      <c r="K30" s="1"/>
      <c r="N30" s="50" t="s">
        <v>243</v>
      </c>
      <c r="O30" s="3">
        <f t="shared" si="3"/>
        <v>6</v>
      </c>
      <c r="P30" s="3">
        <f t="shared" si="4"/>
        <v>2</v>
      </c>
      <c r="Q30" s="3">
        <f t="shared" si="5"/>
        <v>8</v>
      </c>
      <c r="R30" s="3"/>
    </row>
    <row r="31" spans="1:18" ht="15.6" x14ac:dyDescent="0.3">
      <c r="A31">
        <v>3</v>
      </c>
      <c r="B31" t="s">
        <v>203</v>
      </c>
      <c r="C31" t="s">
        <v>25</v>
      </c>
      <c r="D31" t="s">
        <v>243</v>
      </c>
      <c r="E31" s="3"/>
      <c r="F31" s="1"/>
      <c r="G31">
        <v>9</v>
      </c>
      <c r="H31" t="s">
        <v>203</v>
      </c>
      <c r="I31" t="s">
        <v>25</v>
      </c>
      <c r="J31" t="s">
        <v>193</v>
      </c>
      <c r="K31" s="1"/>
      <c r="N31" s="50" t="s">
        <v>202</v>
      </c>
      <c r="O31" s="3">
        <f t="shared" si="3"/>
        <v>4</v>
      </c>
      <c r="P31" s="3">
        <f t="shared" si="4"/>
        <v>4</v>
      </c>
      <c r="Q31" s="3">
        <f t="shared" si="5"/>
        <v>8</v>
      </c>
      <c r="R31" s="3"/>
    </row>
    <row r="32" spans="1:18" ht="15.6" x14ac:dyDescent="0.3">
      <c r="A32">
        <v>3</v>
      </c>
      <c r="B32" t="s">
        <v>193</v>
      </c>
      <c r="C32" t="s">
        <v>25</v>
      </c>
      <c r="D32" t="s">
        <v>243</v>
      </c>
      <c r="E32" s="3"/>
      <c r="F32" s="1"/>
      <c r="G32">
        <v>9</v>
      </c>
      <c r="H32" t="s">
        <v>244</v>
      </c>
      <c r="I32" t="s">
        <v>25</v>
      </c>
      <c r="J32" t="s">
        <v>194</v>
      </c>
      <c r="K32" s="1"/>
      <c r="N32" s="50" t="s">
        <v>244</v>
      </c>
      <c r="O32" s="3">
        <f t="shared" si="3"/>
        <v>3</v>
      </c>
      <c r="P32" s="3">
        <f t="shared" si="4"/>
        <v>5</v>
      </c>
      <c r="Q32" s="3">
        <f t="shared" si="5"/>
        <v>8</v>
      </c>
      <c r="R32" s="3"/>
    </row>
    <row r="33" spans="1:18" ht="15.6" x14ac:dyDescent="0.3">
      <c r="A33">
        <v>3</v>
      </c>
      <c r="B33" t="s">
        <v>242</v>
      </c>
      <c r="C33" t="s">
        <v>25</v>
      </c>
      <c r="D33" t="s">
        <v>248</v>
      </c>
      <c r="E33" s="3"/>
      <c r="F33" s="1"/>
      <c r="G33">
        <v>9</v>
      </c>
      <c r="H33" t="s">
        <v>202</v>
      </c>
      <c r="I33" t="s">
        <v>25</v>
      </c>
      <c r="J33" t="s">
        <v>243</v>
      </c>
      <c r="K33" s="1"/>
      <c r="N33" s="50" t="s">
        <v>193</v>
      </c>
      <c r="O33" s="3">
        <f t="shared" si="3"/>
        <v>2</v>
      </c>
      <c r="P33" s="3">
        <f t="shared" si="4"/>
        <v>6</v>
      </c>
      <c r="Q33" s="3">
        <f t="shared" si="5"/>
        <v>8</v>
      </c>
      <c r="R33" s="3"/>
    </row>
    <row r="34" spans="1:18" ht="15.6" x14ac:dyDescent="0.3">
      <c r="A34">
        <v>3</v>
      </c>
      <c r="B34" t="s">
        <v>193</v>
      </c>
      <c r="C34" t="s">
        <v>25</v>
      </c>
      <c r="D34" t="s">
        <v>248</v>
      </c>
      <c r="E34" s="3"/>
      <c r="F34" s="1"/>
      <c r="G34">
        <v>9</v>
      </c>
      <c r="H34" t="s">
        <v>203</v>
      </c>
      <c r="I34" t="s">
        <v>25</v>
      </c>
      <c r="J34" t="s">
        <v>242</v>
      </c>
      <c r="K34" s="1"/>
      <c r="N34" s="3"/>
      <c r="O34" s="3"/>
      <c r="P34" s="3"/>
      <c r="Q34" s="3"/>
      <c r="R34" s="3"/>
    </row>
    <row r="35" spans="1:18" ht="15.6" x14ac:dyDescent="0.3">
      <c r="A35">
        <v>3</v>
      </c>
      <c r="B35" t="s">
        <v>242</v>
      </c>
      <c r="C35" t="s">
        <v>25</v>
      </c>
      <c r="D35" t="s">
        <v>243</v>
      </c>
      <c r="E35" s="3"/>
      <c r="F35" s="1"/>
      <c r="G35">
        <v>9</v>
      </c>
      <c r="H35" t="s">
        <v>244</v>
      </c>
      <c r="I35" t="s">
        <v>25</v>
      </c>
      <c r="J35" t="s">
        <v>243</v>
      </c>
      <c r="K35" s="1"/>
      <c r="N35" s="3"/>
      <c r="O35" s="3"/>
      <c r="P35" s="3"/>
      <c r="Q35" s="3"/>
      <c r="R35" s="3"/>
    </row>
    <row r="36" spans="1:18" ht="15.6" x14ac:dyDescent="0.3">
      <c r="B36" s="12"/>
      <c r="C36" s="12"/>
      <c r="D36" s="12"/>
      <c r="E36" s="3"/>
      <c r="F36" s="1"/>
      <c r="G36">
        <v>9</v>
      </c>
      <c r="H36" t="s">
        <v>202</v>
      </c>
      <c r="I36" t="s">
        <v>25</v>
      </c>
      <c r="J36" t="s">
        <v>194</v>
      </c>
      <c r="K36" s="1"/>
      <c r="N36" s="3"/>
      <c r="O36" s="3"/>
      <c r="P36" s="3"/>
      <c r="Q36" s="3"/>
      <c r="R36" s="3"/>
    </row>
    <row r="37" spans="1:18" ht="15.6" x14ac:dyDescent="0.3">
      <c r="B37" s="12"/>
      <c r="C37" s="3"/>
      <c r="D37" s="12"/>
      <c r="E37" s="3"/>
      <c r="F37" s="1"/>
      <c r="G37">
        <v>9</v>
      </c>
      <c r="H37" t="s">
        <v>244</v>
      </c>
      <c r="I37" t="s">
        <v>25</v>
      </c>
      <c r="J37" t="s">
        <v>248</v>
      </c>
      <c r="K37" s="1"/>
      <c r="N37" s="3"/>
      <c r="O37" s="3">
        <f>SUM(O25:O36)</f>
        <v>36</v>
      </c>
      <c r="P37" s="3">
        <f>SUM(P25:P36)</f>
        <v>36</v>
      </c>
      <c r="Q37" s="3"/>
      <c r="R37" s="3"/>
    </row>
    <row r="38" spans="1:18" ht="15.6" x14ac:dyDescent="0.3">
      <c r="B38" s="3"/>
      <c r="C38" s="3"/>
      <c r="D38" s="12"/>
      <c r="E38" s="3"/>
      <c r="F38" s="1"/>
      <c r="G38">
        <v>9</v>
      </c>
      <c r="H38" t="s">
        <v>202</v>
      </c>
      <c r="I38" t="s">
        <v>25</v>
      </c>
      <c r="J38" t="s">
        <v>248</v>
      </c>
      <c r="K38" s="1"/>
    </row>
    <row r="39" spans="1:18" ht="15.6" x14ac:dyDescent="0.3">
      <c r="B39" s="3"/>
      <c r="C39" s="3"/>
      <c r="D39" s="3"/>
      <c r="E39" s="3"/>
      <c r="F39" s="1"/>
      <c r="G39" s="12"/>
      <c r="H39" s="12"/>
      <c r="I39" s="12"/>
      <c r="J39" s="3"/>
      <c r="K39" s="1"/>
    </row>
    <row r="40" spans="1:18" ht="15.6" x14ac:dyDescent="0.3">
      <c r="B40" s="3"/>
      <c r="C40" s="3"/>
      <c r="D40" s="3"/>
      <c r="E40" s="3"/>
      <c r="F40" s="1"/>
      <c r="G40" s="12"/>
      <c r="H40" s="12"/>
      <c r="I40" s="12"/>
      <c r="J40" s="3"/>
      <c r="K40" s="1"/>
    </row>
    <row r="41" spans="1:18" ht="15.6" x14ac:dyDescent="0.3">
      <c r="B41" s="3"/>
      <c r="C41" s="3"/>
      <c r="D41" s="3"/>
      <c r="E41" s="3"/>
      <c r="F41" s="1"/>
      <c r="G41" s="17"/>
      <c r="H41" s="10"/>
      <c r="I41" s="17"/>
      <c r="J41" s="3"/>
      <c r="K41" s="1"/>
    </row>
    <row r="42" spans="1:18" ht="15.6" x14ac:dyDescent="0.3">
      <c r="B42" s="3"/>
      <c r="C42" s="3"/>
      <c r="D42" s="3"/>
      <c r="E42" s="3"/>
      <c r="F42" s="1"/>
      <c r="G42" s="3"/>
      <c r="H42" s="3"/>
      <c r="I42" s="3"/>
      <c r="J42" s="3"/>
      <c r="K42" s="1"/>
    </row>
    <row r="43" spans="1:18" ht="15.6" x14ac:dyDescent="0.3">
      <c r="B43" s="3"/>
      <c r="C43" s="3"/>
      <c r="D43" s="3"/>
      <c r="E43" s="3"/>
      <c r="F43" s="1"/>
      <c r="G43" s="3"/>
      <c r="H43" s="3"/>
      <c r="I43" s="3"/>
      <c r="J43" s="3"/>
      <c r="K43" s="1"/>
    </row>
    <row r="44" spans="1:18" ht="15.6" x14ac:dyDescent="0.3">
      <c r="B44" s="3"/>
      <c r="C44" s="7"/>
      <c r="D44" s="5"/>
      <c r="E44" s="3"/>
      <c r="F44" s="1"/>
      <c r="G44" s="3"/>
      <c r="H44" s="3"/>
      <c r="I44" s="3"/>
      <c r="J44" s="3"/>
      <c r="K44" s="1"/>
    </row>
    <row r="45" spans="1:18" ht="15.6" x14ac:dyDescent="0.3">
      <c r="B45" s="2" t="s">
        <v>119</v>
      </c>
      <c r="C45" s="4"/>
      <c r="D45" s="1"/>
      <c r="E45" s="1"/>
      <c r="F45" s="1"/>
      <c r="G45" s="2" t="s">
        <v>9</v>
      </c>
      <c r="H45" s="4"/>
      <c r="I45" s="1"/>
      <c r="J45" s="1"/>
      <c r="K45" s="1"/>
    </row>
    <row r="46" spans="1:18" ht="15.6" x14ac:dyDescent="0.3">
      <c r="A46">
        <v>4</v>
      </c>
      <c r="B46" t="s">
        <v>193</v>
      </c>
      <c r="C46" t="s">
        <v>25</v>
      </c>
      <c r="D46" t="s">
        <v>194</v>
      </c>
      <c r="E46" s="3"/>
      <c r="F46" s="1"/>
      <c r="G46">
        <v>10</v>
      </c>
      <c r="H46" t="s">
        <v>203</v>
      </c>
      <c r="I46" t="s">
        <v>25</v>
      </c>
      <c r="J46" t="s">
        <v>217</v>
      </c>
      <c r="K46" s="1"/>
    </row>
    <row r="47" spans="1:18" ht="15.6" x14ac:dyDescent="0.3">
      <c r="A47">
        <v>4</v>
      </c>
      <c r="B47" t="s">
        <v>242</v>
      </c>
      <c r="C47" t="s">
        <v>25</v>
      </c>
      <c r="D47" t="s">
        <v>203</v>
      </c>
      <c r="E47" s="3"/>
      <c r="F47" s="1"/>
      <c r="G47">
        <v>10</v>
      </c>
      <c r="H47" t="s">
        <v>194</v>
      </c>
      <c r="I47" t="s">
        <v>25</v>
      </c>
      <c r="J47" t="s">
        <v>217</v>
      </c>
      <c r="K47" s="1"/>
    </row>
    <row r="48" spans="1:18" ht="15.6" x14ac:dyDescent="0.3">
      <c r="A48">
        <v>4</v>
      </c>
      <c r="B48" t="s">
        <v>248</v>
      </c>
      <c r="C48" t="s">
        <v>25</v>
      </c>
      <c r="D48" t="s">
        <v>217</v>
      </c>
      <c r="E48" s="3"/>
      <c r="F48" s="1"/>
      <c r="G48">
        <v>10</v>
      </c>
      <c r="H48" t="s">
        <v>193</v>
      </c>
      <c r="I48" t="s">
        <v>25</v>
      </c>
      <c r="J48" t="s">
        <v>244</v>
      </c>
      <c r="K48" s="1"/>
    </row>
    <row r="49" spans="1:11" ht="15.6" x14ac:dyDescent="0.3">
      <c r="A49">
        <v>4</v>
      </c>
      <c r="B49" t="s">
        <v>193</v>
      </c>
      <c r="C49" t="s">
        <v>25</v>
      </c>
      <c r="D49" t="s">
        <v>203</v>
      </c>
      <c r="E49" s="3"/>
      <c r="F49" s="1"/>
      <c r="G49">
        <v>10</v>
      </c>
      <c r="H49" t="s">
        <v>242</v>
      </c>
      <c r="I49" t="s">
        <v>25</v>
      </c>
      <c r="J49" t="s">
        <v>202</v>
      </c>
      <c r="K49" s="1"/>
    </row>
    <row r="50" spans="1:11" ht="15.6" x14ac:dyDescent="0.3">
      <c r="A50">
        <v>4</v>
      </c>
      <c r="B50" t="s">
        <v>242</v>
      </c>
      <c r="C50" t="s">
        <v>25</v>
      </c>
      <c r="D50" t="s">
        <v>194</v>
      </c>
      <c r="E50" s="3"/>
      <c r="F50" s="1"/>
      <c r="G50">
        <v>10</v>
      </c>
      <c r="H50" t="s">
        <v>243</v>
      </c>
      <c r="I50" t="s">
        <v>25</v>
      </c>
      <c r="J50" t="s">
        <v>217</v>
      </c>
      <c r="K50" s="1"/>
    </row>
    <row r="51" spans="1:11" ht="15.6" x14ac:dyDescent="0.3">
      <c r="A51">
        <v>4</v>
      </c>
      <c r="B51" t="s">
        <v>248</v>
      </c>
      <c r="C51" t="s">
        <v>25</v>
      </c>
      <c r="D51" t="s">
        <v>244</v>
      </c>
      <c r="E51" s="9"/>
      <c r="F51" s="1"/>
      <c r="G51">
        <v>10</v>
      </c>
      <c r="H51" t="s">
        <v>193</v>
      </c>
      <c r="I51" t="s">
        <v>25</v>
      </c>
      <c r="J51" t="s">
        <v>202</v>
      </c>
      <c r="K51" s="1"/>
    </row>
    <row r="52" spans="1:11" ht="15.6" x14ac:dyDescent="0.3">
      <c r="A52">
        <v>4</v>
      </c>
      <c r="B52" t="s">
        <v>248</v>
      </c>
      <c r="C52" t="s">
        <v>25</v>
      </c>
      <c r="D52" t="s">
        <v>202</v>
      </c>
      <c r="E52" s="9"/>
      <c r="F52" s="1"/>
      <c r="G52">
        <v>10</v>
      </c>
      <c r="H52" t="s">
        <v>242</v>
      </c>
      <c r="I52" t="s">
        <v>25</v>
      </c>
      <c r="J52" t="s">
        <v>244</v>
      </c>
      <c r="K52" s="1"/>
    </row>
    <row r="53" spans="1:11" ht="15.6" x14ac:dyDescent="0.3">
      <c r="B53" s="12"/>
      <c r="C53" s="7"/>
      <c r="D53" s="12"/>
      <c r="E53" s="3"/>
      <c r="F53" s="1"/>
      <c r="G53" s="12"/>
      <c r="H53" s="12"/>
      <c r="I53" s="12"/>
      <c r="J53" s="12"/>
      <c r="K53" s="1"/>
    </row>
    <row r="54" spans="1:11" ht="15.6" x14ac:dyDescent="0.3">
      <c r="B54" s="12"/>
      <c r="C54" s="7"/>
      <c r="D54" s="12"/>
      <c r="E54" s="3"/>
      <c r="F54" s="1"/>
      <c r="J54" s="3"/>
      <c r="K54" s="1"/>
    </row>
    <row r="55" spans="1:11" ht="15.6" x14ac:dyDescent="0.3">
      <c r="B55" s="12"/>
      <c r="C55" s="3"/>
      <c r="D55" s="12"/>
      <c r="E55" s="3"/>
      <c r="F55" s="1"/>
      <c r="J55" s="3"/>
      <c r="K55" s="1"/>
    </row>
    <row r="56" spans="1:11" ht="15.6" x14ac:dyDescent="0.3">
      <c r="B56" s="3"/>
      <c r="C56" s="3"/>
      <c r="D56" s="12"/>
      <c r="E56" s="3"/>
      <c r="F56" s="1"/>
      <c r="J56" s="3"/>
      <c r="K56" s="1"/>
    </row>
    <row r="57" spans="1:11" ht="15.6" x14ac:dyDescent="0.3">
      <c r="B57" s="3"/>
      <c r="C57" s="7"/>
      <c r="D57" s="3"/>
      <c r="E57" s="3"/>
      <c r="F57" s="1"/>
      <c r="G57" s="3"/>
      <c r="H57" s="3"/>
      <c r="I57" s="3"/>
      <c r="J57" s="3"/>
      <c r="K57" s="1"/>
    </row>
    <row r="58" spans="1:11" ht="15.6" x14ac:dyDescent="0.3">
      <c r="B58" s="3"/>
      <c r="C58" s="3"/>
      <c r="D58" s="3"/>
      <c r="E58" s="3"/>
      <c r="F58" s="1"/>
      <c r="G58" s="9"/>
      <c r="H58" s="9"/>
      <c r="I58" s="9"/>
      <c r="J58" s="9"/>
      <c r="K58" s="1"/>
    </row>
    <row r="59" spans="1:11" ht="15.6" x14ac:dyDescent="0.3">
      <c r="B59" s="2" t="s">
        <v>10</v>
      </c>
      <c r="C59" s="4">
        <v>0</v>
      </c>
      <c r="D59" s="1"/>
      <c r="E59" s="1"/>
      <c r="F59" s="1"/>
      <c r="G59" s="2" t="s">
        <v>11</v>
      </c>
      <c r="H59" s="4"/>
      <c r="I59" s="1"/>
      <c r="J59" s="1"/>
      <c r="K59" s="1"/>
    </row>
    <row r="60" spans="1:11" ht="15.6" x14ac:dyDescent="0.3">
      <c r="A60">
        <v>5</v>
      </c>
      <c r="B60" t="s">
        <v>217</v>
      </c>
      <c r="C60" t="s">
        <v>25</v>
      </c>
      <c r="D60" t="s">
        <v>194</v>
      </c>
      <c r="E60" s="3"/>
      <c r="F60" s="1"/>
      <c r="G60">
        <v>11</v>
      </c>
      <c r="H60" t="s">
        <v>242</v>
      </c>
      <c r="I60" t="s">
        <v>25</v>
      </c>
      <c r="J60" t="s">
        <v>193</v>
      </c>
      <c r="K60" s="1"/>
    </row>
    <row r="61" spans="1:11" ht="15.6" x14ac:dyDescent="0.3">
      <c r="A61">
        <v>5</v>
      </c>
      <c r="B61" t="s">
        <v>244</v>
      </c>
      <c r="C61" t="s">
        <v>25</v>
      </c>
      <c r="D61" t="s">
        <v>193</v>
      </c>
      <c r="E61" s="3"/>
      <c r="F61" s="1"/>
      <c r="G61">
        <v>11</v>
      </c>
      <c r="H61" t="s">
        <v>243</v>
      </c>
      <c r="I61" t="s">
        <v>25</v>
      </c>
      <c r="J61" t="s">
        <v>194</v>
      </c>
      <c r="K61" s="1"/>
    </row>
    <row r="62" spans="1:11" ht="15.6" x14ac:dyDescent="0.3">
      <c r="A62">
        <v>5</v>
      </c>
      <c r="B62" t="s">
        <v>217</v>
      </c>
      <c r="C62" t="s">
        <v>25</v>
      </c>
      <c r="D62" t="s">
        <v>243</v>
      </c>
      <c r="E62" s="3"/>
      <c r="F62" s="1"/>
      <c r="G62">
        <v>11</v>
      </c>
      <c r="H62" t="s">
        <v>202</v>
      </c>
      <c r="I62" t="s">
        <v>25</v>
      </c>
      <c r="J62" t="s">
        <v>244</v>
      </c>
      <c r="K62" s="1"/>
    </row>
    <row r="63" spans="1:11" ht="15.6" x14ac:dyDescent="0.3">
      <c r="A63">
        <v>5</v>
      </c>
      <c r="B63" t="s">
        <v>202</v>
      </c>
      <c r="C63" t="s">
        <v>25</v>
      </c>
      <c r="D63" t="s">
        <v>193</v>
      </c>
      <c r="E63" s="3"/>
      <c r="F63" s="1"/>
      <c r="G63">
        <v>11</v>
      </c>
      <c r="H63" t="s">
        <v>217</v>
      </c>
      <c r="I63" t="s">
        <v>25</v>
      </c>
      <c r="J63" t="s">
        <v>244</v>
      </c>
      <c r="K63" s="1"/>
    </row>
    <row r="64" spans="1:11" ht="15.6" x14ac:dyDescent="0.3">
      <c r="A64">
        <v>5</v>
      </c>
      <c r="B64" t="s">
        <v>244</v>
      </c>
      <c r="C64" t="s">
        <v>25</v>
      </c>
      <c r="D64" t="s">
        <v>242</v>
      </c>
      <c r="E64" s="3"/>
      <c r="F64" s="1"/>
      <c r="G64">
        <v>11</v>
      </c>
      <c r="H64" t="s">
        <v>248</v>
      </c>
      <c r="I64" t="s">
        <v>25</v>
      </c>
      <c r="J64" t="s">
        <v>203</v>
      </c>
      <c r="K64" s="1"/>
    </row>
    <row r="65" spans="1:11" ht="15.6" x14ac:dyDescent="0.3">
      <c r="A65">
        <v>5</v>
      </c>
      <c r="B65" t="s">
        <v>202</v>
      </c>
      <c r="C65" t="s">
        <v>25</v>
      </c>
      <c r="D65" t="s">
        <v>242</v>
      </c>
      <c r="E65" s="3"/>
      <c r="F65" s="1"/>
      <c r="G65">
        <v>11</v>
      </c>
      <c r="H65" t="s">
        <v>217</v>
      </c>
      <c r="I65" t="s">
        <v>25</v>
      </c>
      <c r="J65" t="s">
        <v>202</v>
      </c>
      <c r="K65" s="1"/>
    </row>
    <row r="66" spans="1:11" ht="15.6" x14ac:dyDescent="0.3">
      <c r="A66">
        <v>5</v>
      </c>
      <c r="B66" t="s">
        <v>217</v>
      </c>
      <c r="C66" t="s">
        <v>25</v>
      </c>
      <c r="D66" t="s">
        <v>203</v>
      </c>
      <c r="E66" s="9"/>
      <c r="F66" s="1"/>
      <c r="G66" s="12"/>
      <c r="H66" s="12"/>
      <c r="I66" s="12"/>
      <c r="J66" s="12"/>
      <c r="K66" s="1"/>
    </row>
    <row r="67" spans="1:11" ht="15.6" x14ac:dyDescent="0.3">
      <c r="B67" s="3"/>
      <c r="C67" s="3"/>
      <c r="D67" s="3"/>
      <c r="E67" s="3"/>
      <c r="F67" s="1"/>
      <c r="J67" s="3"/>
      <c r="K67" s="1"/>
    </row>
    <row r="68" spans="1:11" ht="15.6" x14ac:dyDescent="0.3">
      <c r="B68" s="3"/>
      <c r="C68" s="3"/>
      <c r="D68" s="3"/>
      <c r="E68" s="3"/>
      <c r="F68" s="1"/>
      <c r="J68" s="3"/>
      <c r="K68" s="1"/>
    </row>
    <row r="69" spans="1:11" ht="15.6" x14ac:dyDescent="0.3">
      <c r="B69" s="5"/>
      <c r="C69" s="7"/>
      <c r="D69" s="5"/>
      <c r="E69" s="3"/>
      <c r="F69" s="1"/>
      <c r="J69" s="3"/>
      <c r="K69" s="1"/>
    </row>
    <row r="70" spans="1:11" ht="15.6" x14ac:dyDescent="0.3">
      <c r="B70" s="5"/>
      <c r="C70" s="7"/>
      <c r="D70" s="5"/>
      <c r="E70" s="3"/>
      <c r="F70" s="1"/>
      <c r="J70" s="3"/>
      <c r="K70" s="1"/>
    </row>
    <row r="71" spans="1:11" ht="15.6" x14ac:dyDescent="0.3">
      <c r="B71" s="3"/>
      <c r="C71" s="3"/>
      <c r="D71" s="3"/>
      <c r="E71" s="3"/>
      <c r="F71" s="1"/>
      <c r="J71" s="3"/>
      <c r="K71" s="1"/>
    </row>
    <row r="72" spans="1:11" ht="15.6" x14ac:dyDescent="0.3">
      <c r="B72" s="3"/>
      <c r="C72" s="3"/>
      <c r="D72" s="3"/>
      <c r="E72" s="3"/>
      <c r="F72" s="1"/>
      <c r="J72" s="3"/>
      <c r="K72" s="1"/>
    </row>
    <row r="73" spans="1:11" ht="15.6" x14ac:dyDescent="0.3">
      <c r="B73" s="3"/>
      <c r="C73" s="3"/>
      <c r="D73" s="3"/>
      <c r="E73" s="3"/>
      <c r="F73" s="1"/>
      <c r="J73" s="3"/>
      <c r="K73" s="1"/>
    </row>
    <row r="74" spans="1:11" ht="15.6" x14ac:dyDescent="0.3">
      <c r="B74" s="2" t="s">
        <v>12</v>
      </c>
      <c r="C74" s="4">
        <v>0</v>
      </c>
      <c r="D74" s="1"/>
      <c r="E74" s="1">
        <f>D1</f>
        <v>0</v>
      </c>
      <c r="F74" s="1"/>
      <c r="G74" s="2" t="s">
        <v>13</v>
      </c>
      <c r="H74" s="4">
        <v>0</v>
      </c>
      <c r="I74" s="1"/>
      <c r="J74" s="1"/>
      <c r="K74" s="1"/>
    </row>
    <row r="75" spans="1:11" ht="15.6" x14ac:dyDescent="0.3">
      <c r="A75">
        <v>6</v>
      </c>
      <c r="B75" t="s">
        <v>194</v>
      </c>
      <c r="C75" t="s">
        <v>25</v>
      </c>
      <c r="D75" t="s">
        <v>244</v>
      </c>
      <c r="E75" s="3"/>
      <c r="F75" s="1"/>
      <c r="J75" s="3"/>
      <c r="K75" s="1"/>
    </row>
    <row r="76" spans="1:11" ht="15.6" x14ac:dyDescent="0.3">
      <c r="A76">
        <v>6</v>
      </c>
      <c r="B76" t="s">
        <v>243</v>
      </c>
      <c r="C76" t="s">
        <v>25</v>
      </c>
      <c r="D76" t="s">
        <v>244</v>
      </c>
      <c r="E76" s="3"/>
      <c r="F76" s="1"/>
      <c r="J76" s="3"/>
      <c r="K76" s="1"/>
    </row>
    <row r="77" spans="1:11" ht="15.6" x14ac:dyDescent="0.3">
      <c r="A77">
        <v>6</v>
      </c>
      <c r="B77" t="s">
        <v>243</v>
      </c>
      <c r="C77" t="s">
        <v>25</v>
      </c>
      <c r="D77" t="s">
        <v>202</v>
      </c>
      <c r="E77" s="3"/>
      <c r="F77" s="1"/>
      <c r="J77" s="3"/>
      <c r="K77" s="1"/>
    </row>
    <row r="78" spans="1:11" ht="15.6" x14ac:dyDescent="0.3">
      <c r="A78">
        <v>6</v>
      </c>
      <c r="B78" t="s">
        <v>194</v>
      </c>
      <c r="C78" t="s">
        <v>25</v>
      </c>
      <c r="D78" t="s">
        <v>202</v>
      </c>
      <c r="E78" s="3"/>
      <c r="F78" s="1"/>
      <c r="J78" s="3"/>
      <c r="K78" s="1"/>
    </row>
    <row r="79" spans="1:11" ht="15.6" x14ac:dyDescent="0.3">
      <c r="E79" s="3"/>
      <c r="F79" s="1"/>
      <c r="J79" s="3"/>
      <c r="K79" s="1"/>
    </row>
    <row r="80" spans="1:11" ht="15.6" x14ac:dyDescent="0.3">
      <c r="E80" s="3"/>
      <c r="F80" s="1"/>
      <c r="J80" s="3"/>
      <c r="K80" s="1"/>
    </row>
    <row r="81" spans="5:11" ht="15.6" x14ac:dyDescent="0.3">
      <c r="E81" s="3"/>
      <c r="F81" s="1"/>
      <c r="J81" s="3"/>
      <c r="K81" s="1"/>
    </row>
    <row r="82" spans="5:11" ht="15.6" x14ac:dyDescent="0.3">
      <c r="E82" s="3"/>
      <c r="F82" s="1"/>
      <c r="G82" s="12"/>
      <c r="H82" s="3"/>
      <c r="I82" s="12"/>
      <c r="J82" s="3"/>
      <c r="K82" s="1"/>
    </row>
    <row r="83" spans="5:11" ht="15.6" x14ac:dyDescent="0.3">
      <c r="E83" s="3"/>
      <c r="F83" s="1"/>
      <c r="G83" s="3"/>
      <c r="H83" s="3"/>
      <c r="I83" s="3"/>
      <c r="J83" s="3"/>
      <c r="K83" s="1"/>
    </row>
    <row r="84" spans="5:11" ht="15.6" x14ac:dyDescent="0.3">
      <c r="E84" s="1"/>
      <c r="F84" s="1"/>
      <c r="G84" s="1"/>
      <c r="H84" s="1"/>
      <c r="I84" s="1"/>
      <c r="J84" s="1"/>
      <c r="K84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85"/>
  <sheetViews>
    <sheetView workbookViewId="0">
      <selection activeCell="I8" sqref="I8"/>
    </sheetView>
  </sheetViews>
  <sheetFormatPr baseColWidth="10" defaultColWidth="10.88671875" defaultRowHeight="14.4" x14ac:dyDescent="0.3"/>
  <cols>
    <col min="1" max="1" width="3.88671875" customWidth="1"/>
    <col min="2" max="2" width="15.6640625" customWidth="1"/>
    <col min="4" max="4" width="15.6640625" customWidth="1"/>
    <col min="7" max="7" width="5.6640625" customWidth="1"/>
    <col min="8" max="8" width="15.6640625" customWidth="1"/>
    <col min="10" max="10" width="15.6640625" customWidth="1"/>
    <col min="14" max="14" width="15.5546875" customWidth="1"/>
    <col min="15" max="18" width="5.6640625" customWidth="1"/>
  </cols>
  <sheetData>
    <row r="1" spans="1:18" ht="15.6" x14ac:dyDescent="0.3">
      <c r="B1" s="2" t="s">
        <v>0</v>
      </c>
      <c r="C1" s="1">
        <v>0</v>
      </c>
      <c r="D1" s="1">
        <f>SUM(C1,C15,C29,C45,C59,C74)</f>
        <v>0</v>
      </c>
      <c r="E1" s="1"/>
      <c r="F1" s="1"/>
      <c r="G1" s="2" t="s">
        <v>1</v>
      </c>
      <c r="H1" s="1">
        <v>0</v>
      </c>
      <c r="I1" s="1"/>
      <c r="J1" s="1">
        <f>SUM(H1,H15,H29,H45,H59,H74)</f>
        <v>0</v>
      </c>
      <c r="K1" s="1"/>
      <c r="N1" s="3"/>
      <c r="O1" s="6" t="s">
        <v>24</v>
      </c>
      <c r="P1" s="3"/>
      <c r="Q1" s="3"/>
      <c r="R1" s="3"/>
    </row>
    <row r="2" spans="1:18" ht="15.6" x14ac:dyDescent="0.3">
      <c r="A2" s="64">
        <v>1</v>
      </c>
      <c r="B2" t="s">
        <v>197</v>
      </c>
      <c r="C2" s="64" t="s">
        <v>25</v>
      </c>
      <c r="D2" t="s">
        <v>213</v>
      </c>
      <c r="E2" s="3"/>
      <c r="F2" s="1"/>
      <c r="G2" s="64">
        <v>7</v>
      </c>
      <c r="H2" t="s">
        <v>206</v>
      </c>
      <c r="I2" s="64" t="s">
        <v>25</v>
      </c>
      <c r="J2" t="s">
        <v>197</v>
      </c>
      <c r="K2" s="1"/>
      <c r="N2" s="3"/>
      <c r="O2" s="3" t="s">
        <v>2</v>
      </c>
      <c r="P2" s="3" t="s">
        <v>3</v>
      </c>
      <c r="Q2" s="3"/>
      <c r="R2" s="3"/>
    </row>
    <row r="3" spans="1:18" ht="15.6" x14ac:dyDescent="0.3">
      <c r="A3" s="64">
        <v>1</v>
      </c>
      <c r="B3" t="s">
        <v>210</v>
      </c>
      <c r="C3" s="64" t="s">
        <v>25</v>
      </c>
      <c r="D3" t="s">
        <v>215</v>
      </c>
      <c r="E3" s="3"/>
      <c r="F3" s="1"/>
      <c r="G3" s="64">
        <v>7</v>
      </c>
      <c r="H3" t="s">
        <v>245</v>
      </c>
      <c r="I3" s="64" t="s">
        <v>25</v>
      </c>
      <c r="J3" t="s">
        <v>209</v>
      </c>
      <c r="K3" s="1"/>
      <c r="N3" s="69" t="s">
        <v>213</v>
      </c>
      <c r="O3" s="3">
        <f t="shared" ref="O3:O12" si="0">COUNTIF($B$2:$B$82,N3)</f>
        <v>6</v>
      </c>
      <c r="P3" s="3">
        <f t="shared" ref="P3:P12" si="1">COUNTIF($D$2:$D$82,N3)</f>
        <v>4</v>
      </c>
      <c r="Q3" s="3">
        <f>SUM(O3:P3)</f>
        <v>10</v>
      </c>
      <c r="R3" s="3"/>
    </row>
    <row r="4" spans="1:18" ht="15.6" x14ac:dyDescent="0.3">
      <c r="A4" s="64">
        <v>1</v>
      </c>
      <c r="B4" t="s">
        <v>208</v>
      </c>
      <c r="C4" s="64" t="s">
        <v>25</v>
      </c>
      <c r="D4" t="s">
        <v>209</v>
      </c>
      <c r="E4" s="3"/>
      <c r="F4" s="1"/>
      <c r="G4" s="64">
        <v>7</v>
      </c>
      <c r="H4" t="s">
        <v>245</v>
      </c>
      <c r="I4" s="64" t="s">
        <v>25</v>
      </c>
      <c r="J4" t="s">
        <v>210</v>
      </c>
      <c r="K4" s="1"/>
      <c r="N4" s="69" t="s">
        <v>197</v>
      </c>
      <c r="O4" s="3">
        <f t="shared" si="0"/>
        <v>6</v>
      </c>
      <c r="P4" s="3">
        <f t="shared" si="1"/>
        <v>4</v>
      </c>
      <c r="Q4" s="3">
        <f t="shared" ref="Q4:Q12" si="2">SUM(O4:P4)</f>
        <v>10</v>
      </c>
      <c r="R4" s="3"/>
    </row>
    <row r="5" spans="1:18" ht="15.6" x14ac:dyDescent="0.3">
      <c r="A5" s="64">
        <v>1</v>
      </c>
      <c r="B5" t="s">
        <v>215</v>
      </c>
      <c r="C5" s="64" t="s">
        <v>25</v>
      </c>
      <c r="D5" t="s">
        <v>209</v>
      </c>
      <c r="E5" s="3"/>
      <c r="F5" s="1"/>
      <c r="G5" s="64">
        <v>7</v>
      </c>
      <c r="H5" t="s">
        <v>247</v>
      </c>
      <c r="I5" s="64" t="s">
        <v>25</v>
      </c>
      <c r="J5" t="s">
        <v>209</v>
      </c>
      <c r="K5" s="1"/>
      <c r="N5" s="69" t="s">
        <v>208</v>
      </c>
      <c r="O5" s="3">
        <f t="shared" si="0"/>
        <v>4</v>
      </c>
      <c r="P5" s="3">
        <f t="shared" si="1"/>
        <v>6</v>
      </c>
      <c r="Q5" s="3">
        <f t="shared" si="2"/>
        <v>10</v>
      </c>
      <c r="R5" s="3"/>
    </row>
    <row r="6" spans="1:18" ht="15.6" x14ac:dyDescent="0.3">
      <c r="A6" s="64">
        <v>1</v>
      </c>
      <c r="B6" t="s">
        <v>247</v>
      </c>
      <c r="C6" s="64" t="s">
        <v>25</v>
      </c>
      <c r="D6" t="s">
        <v>245</v>
      </c>
      <c r="E6" s="3"/>
      <c r="F6" s="1"/>
      <c r="G6" s="64">
        <v>7</v>
      </c>
      <c r="H6" t="s">
        <v>206</v>
      </c>
      <c r="I6" s="64" t="s">
        <v>25</v>
      </c>
      <c r="J6" t="s">
        <v>213</v>
      </c>
      <c r="K6" s="1"/>
      <c r="N6" s="69" t="s">
        <v>209</v>
      </c>
      <c r="O6" s="3">
        <f t="shared" si="0"/>
        <v>7</v>
      </c>
      <c r="P6" s="3">
        <f t="shared" si="1"/>
        <v>4</v>
      </c>
      <c r="Q6" s="3">
        <f t="shared" si="2"/>
        <v>11</v>
      </c>
      <c r="R6" s="3"/>
    </row>
    <row r="7" spans="1:18" ht="15.6" x14ac:dyDescent="0.3">
      <c r="A7" s="64">
        <v>1</v>
      </c>
      <c r="B7" t="s">
        <v>245</v>
      </c>
      <c r="C7" s="64" t="s">
        <v>25</v>
      </c>
      <c r="D7" t="s">
        <v>206</v>
      </c>
      <c r="E7" s="3"/>
      <c r="F7" s="1"/>
      <c r="G7" s="64">
        <v>7</v>
      </c>
      <c r="H7" t="s">
        <v>247</v>
      </c>
      <c r="I7" s="64" t="s">
        <v>25</v>
      </c>
      <c r="J7" t="s">
        <v>210</v>
      </c>
      <c r="K7" s="1"/>
      <c r="N7" s="69" t="s">
        <v>245</v>
      </c>
      <c r="O7" s="3">
        <f t="shared" si="0"/>
        <v>4</v>
      </c>
      <c r="P7" s="3">
        <f t="shared" si="1"/>
        <v>7</v>
      </c>
      <c r="Q7" s="3">
        <f t="shared" si="2"/>
        <v>11</v>
      </c>
      <c r="R7" s="3"/>
    </row>
    <row r="8" spans="1:18" ht="15.6" x14ac:dyDescent="0.3">
      <c r="A8" s="64">
        <v>1</v>
      </c>
      <c r="B8" t="s">
        <v>246</v>
      </c>
      <c r="C8" s="64" t="s">
        <v>25</v>
      </c>
      <c r="D8" t="s">
        <v>206</v>
      </c>
      <c r="E8" s="3"/>
      <c r="F8" s="1"/>
      <c r="K8" s="1"/>
      <c r="N8" s="69" t="s">
        <v>210</v>
      </c>
      <c r="O8" s="3">
        <f t="shared" si="0"/>
        <v>6</v>
      </c>
      <c r="P8" s="3">
        <f t="shared" si="1"/>
        <v>4</v>
      </c>
      <c r="Q8" s="3">
        <f t="shared" si="2"/>
        <v>10</v>
      </c>
      <c r="R8" s="3"/>
    </row>
    <row r="9" spans="1:18" ht="15.6" x14ac:dyDescent="0.3">
      <c r="A9" s="64">
        <v>1</v>
      </c>
      <c r="B9" t="s">
        <v>247</v>
      </c>
      <c r="C9" s="64" t="s">
        <v>25</v>
      </c>
      <c r="D9" t="s">
        <v>206</v>
      </c>
      <c r="E9" s="3"/>
      <c r="F9" s="1"/>
      <c r="G9" s="64"/>
      <c r="K9" s="1"/>
      <c r="N9" s="50" t="s">
        <v>215</v>
      </c>
      <c r="O9" s="3">
        <f t="shared" si="0"/>
        <v>6</v>
      </c>
      <c r="P9" s="3">
        <f t="shared" si="1"/>
        <v>5</v>
      </c>
      <c r="Q9" s="3">
        <f t="shared" si="2"/>
        <v>11</v>
      </c>
      <c r="R9" s="3"/>
    </row>
    <row r="10" spans="1:18" ht="15.6" x14ac:dyDescent="0.3">
      <c r="B10" s="33"/>
      <c r="C10" s="32"/>
      <c r="D10" s="34"/>
      <c r="E10" s="3"/>
      <c r="F10" s="1"/>
      <c r="J10" s="3"/>
      <c r="K10" s="1"/>
      <c r="N10" s="69" t="s">
        <v>246</v>
      </c>
      <c r="O10" s="3">
        <f t="shared" si="0"/>
        <v>5</v>
      </c>
      <c r="P10" s="3">
        <f t="shared" si="1"/>
        <v>5</v>
      </c>
      <c r="Q10" s="3">
        <f t="shared" si="2"/>
        <v>10</v>
      </c>
      <c r="R10" s="3"/>
    </row>
    <row r="11" spans="1:18" ht="15.6" x14ac:dyDescent="0.3">
      <c r="B11" s="34"/>
      <c r="C11" s="32"/>
      <c r="D11" s="34"/>
      <c r="E11" s="3"/>
      <c r="F11" s="1"/>
      <c r="J11" s="3"/>
      <c r="K11" s="1"/>
      <c r="N11" s="69" t="s">
        <v>206</v>
      </c>
      <c r="O11" s="3">
        <f t="shared" si="0"/>
        <v>5</v>
      </c>
      <c r="P11" s="3">
        <f t="shared" si="1"/>
        <v>7</v>
      </c>
      <c r="Q11" s="3">
        <f t="shared" si="2"/>
        <v>12</v>
      </c>
      <c r="R11" s="3"/>
    </row>
    <row r="12" spans="1:18" ht="15.6" x14ac:dyDescent="0.3">
      <c r="B12" s="3"/>
      <c r="C12" s="7"/>
      <c r="D12" s="3"/>
      <c r="E12" s="3"/>
      <c r="F12" s="1"/>
      <c r="G12" s="3"/>
      <c r="H12" s="7"/>
      <c r="I12" s="3"/>
      <c r="J12" s="3"/>
      <c r="K12" s="1"/>
      <c r="N12" s="69" t="s">
        <v>247</v>
      </c>
      <c r="O12" s="3">
        <f t="shared" si="0"/>
        <v>4</v>
      </c>
      <c r="P12" s="3">
        <f t="shared" si="1"/>
        <v>7</v>
      </c>
      <c r="Q12" s="3">
        <f t="shared" si="2"/>
        <v>11</v>
      </c>
      <c r="R12" s="3"/>
    </row>
    <row r="13" spans="1:18" ht="15.6" x14ac:dyDescent="0.3">
      <c r="B13" s="3"/>
      <c r="C13" s="7"/>
      <c r="D13" s="3"/>
      <c r="E13" s="3"/>
      <c r="F13" s="1"/>
      <c r="G13" s="3"/>
      <c r="H13" s="7"/>
      <c r="I13" s="3"/>
      <c r="J13" s="3"/>
      <c r="K13" s="1"/>
      <c r="N13" s="3"/>
      <c r="O13" s="3"/>
      <c r="P13" s="3"/>
      <c r="Q13" s="3"/>
      <c r="R13" s="3"/>
    </row>
    <row r="14" spans="1:18" ht="15.6" x14ac:dyDescent="0.3">
      <c r="B14" s="3"/>
      <c r="C14" s="7"/>
      <c r="D14" s="3"/>
      <c r="E14" s="3"/>
      <c r="F14" s="1"/>
      <c r="G14" s="3"/>
      <c r="H14" s="3"/>
      <c r="I14" s="3"/>
      <c r="J14" s="3"/>
      <c r="K14" s="1"/>
      <c r="N14" s="69" t="s">
        <v>251</v>
      </c>
      <c r="O14" s="3">
        <f>SUM(O3:O13)</f>
        <v>53</v>
      </c>
      <c r="P14" s="3">
        <f>SUM(P3:P13)</f>
        <v>53</v>
      </c>
      <c r="Q14" s="3">
        <f>SUM(Q3:Q13)</f>
        <v>106</v>
      </c>
      <c r="R14" s="3"/>
    </row>
    <row r="15" spans="1:18" ht="15.6" x14ac:dyDescent="0.3">
      <c r="B15" s="2" t="s">
        <v>5</v>
      </c>
      <c r="C15" s="4">
        <v>0</v>
      </c>
      <c r="D15" s="1"/>
      <c r="E15" s="1"/>
      <c r="F15" s="1"/>
      <c r="G15" s="2" t="s">
        <v>6</v>
      </c>
      <c r="H15" s="4">
        <v>0</v>
      </c>
      <c r="I15" s="1"/>
      <c r="J15" s="1"/>
      <c r="K15" s="1"/>
      <c r="N15" s="3"/>
      <c r="O15" s="3"/>
      <c r="P15" s="3"/>
      <c r="Q15" s="3"/>
      <c r="R15" s="3"/>
    </row>
    <row r="16" spans="1:18" ht="15.6" x14ac:dyDescent="0.3">
      <c r="A16" s="64">
        <v>2</v>
      </c>
      <c r="B16" t="s">
        <v>213</v>
      </c>
      <c r="C16" s="64" t="s">
        <v>25</v>
      </c>
      <c r="D16" t="s">
        <v>209</v>
      </c>
      <c r="E16" s="3"/>
      <c r="F16" s="1"/>
      <c r="G16" s="64">
        <v>8</v>
      </c>
      <c r="H16" t="s">
        <v>206</v>
      </c>
      <c r="I16" s="64" t="s">
        <v>25</v>
      </c>
      <c r="J16" t="s">
        <v>209</v>
      </c>
      <c r="K16" s="1"/>
      <c r="N16" s="3"/>
      <c r="O16" s="6" t="s">
        <v>26</v>
      </c>
      <c r="P16" s="3"/>
      <c r="Q16" s="3"/>
      <c r="R16" s="3"/>
    </row>
    <row r="17" spans="1:18" ht="15.6" x14ac:dyDescent="0.3">
      <c r="A17" s="64">
        <v>2</v>
      </c>
      <c r="B17" t="s">
        <v>197</v>
      </c>
      <c r="C17" s="64" t="s">
        <v>25</v>
      </c>
      <c r="D17" t="s">
        <v>210</v>
      </c>
      <c r="E17" s="3"/>
      <c r="F17" s="1"/>
      <c r="G17" s="64">
        <v>8</v>
      </c>
      <c r="H17" t="s">
        <v>206</v>
      </c>
      <c r="I17" s="64" t="s">
        <v>25</v>
      </c>
      <c r="J17" t="s">
        <v>210</v>
      </c>
      <c r="K17" s="1"/>
      <c r="N17" s="3"/>
      <c r="O17" s="3" t="s">
        <v>2</v>
      </c>
      <c r="P17" s="3" t="s">
        <v>3</v>
      </c>
      <c r="Q17" s="3"/>
      <c r="R17" s="3"/>
    </row>
    <row r="18" spans="1:18" ht="15.6" x14ac:dyDescent="0.3">
      <c r="A18" s="64">
        <v>2</v>
      </c>
      <c r="B18" t="s">
        <v>215</v>
      </c>
      <c r="C18" s="64" t="s">
        <v>25</v>
      </c>
      <c r="D18" t="s">
        <v>247</v>
      </c>
      <c r="E18" s="3"/>
      <c r="F18" s="1"/>
      <c r="G18" s="64">
        <v>8</v>
      </c>
      <c r="H18" t="s">
        <v>210</v>
      </c>
      <c r="I18" s="64" t="s">
        <v>25</v>
      </c>
      <c r="J18" t="s">
        <v>209</v>
      </c>
      <c r="K18" s="1"/>
      <c r="N18" s="69" t="s">
        <v>213</v>
      </c>
      <c r="O18" s="3">
        <f>COUNTIF($H$2:$H$84,N18)</f>
        <v>3</v>
      </c>
      <c r="P18" s="3">
        <f>COUNTIF($J$2:$J$84,N18)</f>
        <v>5</v>
      </c>
      <c r="Q18" s="3">
        <f>SUM(O18:P18)</f>
        <v>8</v>
      </c>
      <c r="R18" s="3"/>
    </row>
    <row r="19" spans="1:18" ht="15.6" x14ac:dyDescent="0.3">
      <c r="A19" s="64">
        <v>2</v>
      </c>
      <c r="B19" t="s">
        <v>213</v>
      </c>
      <c r="C19" s="64" t="s">
        <v>25</v>
      </c>
      <c r="D19" t="s">
        <v>210</v>
      </c>
      <c r="E19" s="3"/>
      <c r="F19" s="1"/>
      <c r="G19" s="64">
        <v>8</v>
      </c>
      <c r="H19" t="s">
        <v>208</v>
      </c>
      <c r="I19" s="64" t="s">
        <v>25</v>
      </c>
      <c r="J19" t="s">
        <v>210</v>
      </c>
      <c r="K19" s="1"/>
      <c r="N19" s="69" t="s">
        <v>197</v>
      </c>
      <c r="O19" s="3">
        <f t="shared" ref="O19:O27" si="3">COUNTIF($H$2:$H$84,N19)</f>
        <v>3</v>
      </c>
      <c r="P19" s="3">
        <f t="shared" ref="P19:P27" si="4">COUNTIF($J$2:$J$84,N19)</f>
        <v>5</v>
      </c>
      <c r="Q19" s="3">
        <f t="shared" ref="Q19:Q27" si="5">SUM(O19:P19)</f>
        <v>8</v>
      </c>
      <c r="R19" s="3"/>
    </row>
    <row r="20" spans="1:18" ht="15.6" x14ac:dyDescent="0.3">
      <c r="A20" s="64">
        <v>2</v>
      </c>
      <c r="B20" t="s">
        <v>197</v>
      </c>
      <c r="C20" s="64" t="s">
        <v>25</v>
      </c>
      <c r="D20" t="s">
        <v>209</v>
      </c>
      <c r="E20" s="3"/>
      <c r="F20" s="1"/>
      <c r="G20" s="64">
        <v>8</v>
      </c>
      <c r="H20" t="s">
        <v>245</v>
      </c>
      <c r="I20" s="64" t="s">
        <v>25</v>
      </c>
      <c r="J20" t="s">
        <v>246</v>
      </c>
      <c r="K20" s="1"/>
      <c r="N20" s="69" t="s">
        <v>208</v>
      </c>
      <c r="O20" s="3">
        <f t="shared" si="3"/>
        <v>5</v>
      </c>
      <c r="P20" s="3">
        <f t="shared" si="4"/>
        <v>3</v>
      </c>
      <c r="Q20" s="3">
        <f t="shared" si="5"/>
        <v>8</v>
      </c>
      <c r="R20" s="3"/>
    </row>
    <row r="21" spans="1:18" ht="15.6" x14ac:dyDescent="0.3">
      <c r="A21" s="64">
        <v>2</v>
      </c>
      <c r="B21" t="s">
        <v>208</v>
      </c>
      <c r="C21" s="64" t="s">
        <v>25</v>
      </c>
      <c r="D21" t="s">
        <v>247</v>
      </c>
      <c r="E21" s="3"/>
      <c r="F21" s="1"/>
      <c r="G21" s="64">
        <v>8</v>
      </c>
      <c r="H21" t="s">
        <v>247</v>
      </c>
      <c r="I21" s="64" t="s">
        <v>25</v>
      </c>
      <c r="J21" t="s">
        <v>246</v>
      </c>
      <c r="K21" s="1"/>
      <c r="N21" s="69" t="s">
        <v>209</v>
      </c>
      <c r="O21" s="3">
        <f t="shared" si="3"/>
        <v>2</v>
      </c>
      <c r="P21" s="3">
        <f t="shared" si="4"/>
        <v>4</v>
      </c>
      <c r="Q21" s="3">
        <f t="shared" si="5"/>
        <v>6</v>
      </c>
      <c r="R21" s="3"/>
    </row>
    <row r="22" spans="1:18" ht="15.6" x14ac:dyDescent="0.3">
      <c r="A22" s="64">
        <v>2</v>
      </c>
      <c r="B22" t="s">
        <v>208</v>
      </c>
      <c r="C22" s="64" t="s">
        <v>25</v>
      </c>
      <c r="D22" t="s">
        <v>245</v>
      </c>
      <c r="E22" s="3"/>
      <c r="F22" s="1"/>
      <c r="G22" s="64">
        <v>8</v>
      </c>
      <c r="H22" t="s">
        <v>208</v>
      </c>
      <c r="I22" s="64" t="s">
        <v>25</v>
      </c>
      <c r="J22" t="s">
        <v>215</v>
      </c>
      <c r="K22" s="1"/>
      <c r="N22" s="69" t="s">
        <v>245</v>
      </c>
      <c r="O22" s="3">
        <f t="shared" si="3"/>
        <v>5</v>
      </c>
      <c r="P22" s="3">
        <f t="shared" si="4"/>
        <v>2</v>
      </c>
      <c r="Q22" s="3">
        <f t="shared" si="5"/>
        <v>7</v>
      </c>
      <c r="R22" s="3"/>
    </row>
    <row r="23" spans="1:18" ht="15.6" x14ac:dyDescent="0.3">
      <c r="A23" s="64">
        <v>2</v>
      </c>
      <c r="B23" t="s">
        <v>215</v>
      </c>
      <c r="C23" s="64" t="s">
        <v>25</v>
      </c>
      <c r="D23" t="s">
        <v>245</v>
      </c>
      <c r="E23" s="3"/>
      <c r="F23" s="1"/>
      <c r="H23" s="7"/>
      <c r="J23" s="3"/>
      <c r="K23" s="1"/>
      <c r="N23" s="69" t="s">
        <v>210</v>
      </c>
      <c r="O23" s="3">
        <f t="shared" si="3"/>
        <v>3</v>
      </c>
      <c r="P23" s="3">
        <f t="shared" si="4"/>
        <v>4</v>
      </c>
      <c r="Q23" s="3">
        <f t="shared" si="5"/>
        <v>7</v>
      </c>
      <c r="R23" s="3"/>
    </row>
    <row r="24" spans="1:18" ht="15.6" x14ac:dyDescent="0.3">
      <c r="A24" s="64">
        <v>2</v>
      </c>
      <c r="B24" t="s">
        <v>208</v>
      </c>
      <c r="C24" s="64" t="s">
        <v>25</v>
      </c>
      <c r="D24" t="s">
        <v>246</v>
      </c>
      <c r="E24" s="3"/>
      <c r="F24" s="1"/>
      <c r="H24" s="7"/>
      <c r="J24" s="3"/>
      <c r="K24" s="1"/>
      <c r="N24" s="50" t="s">
        <v>215</v>
      </c>
      <c r="O24" s="3">
        <f t="shared" si="3"/>
        <v>3</v>
      </c>
      <c r="P24" s="3">
        <f t="shared" si="4"/>
        <v>4</v>
      </c>
      <c r="Q24" s="3">
        <f t="shared" si="5"/>
        <v>7</v>
      </c>
      <c r="R24" s="3"/>
    </row>
    <row r="25" spans="1:18" ht="15.6" x14ac:dyDescent="0.3">
      <c r="A25" s="64">
        <v>2</v>
      </c>
      <c r="B25" t="s">
        <v>215</v>
      </c>
      <c r="C25" s="64" t="s">
        <v>25</v>
      </c>
      <c r="D25" t="s">
        <v>246</v>
      </c>
      <c r="E25" s="3"/>
      <c r="F25" s="1"/>
      <c r="H25" s="7"/>
      <c r="J25" s="3"/>
      <c r="K25" s="1"/>
      <c r="N25" s="69" t="s">
        <v>246</v>
      </c>
      <c r="O25" s="3">
        <f t="shared" si="3"/>
        <v>2</v>
      </c>
      <c r="P25" s="3">
        <f t="shared" si="4"/>
        <v>4</v>
      </c>
      <c r="Q25" s="3">
        <f t="shared" si="5"/>
        <v>6</v>
      </c>
      <c r="R25" s="3"/>
    </row>
    <row r="26" spans="1:18" ht="15.6" x14ac:dyDescent="0.3">
      <c r="B26" s="33"/>
      <c r="C26" s="33"/>
      <c r="D26" s="33"/>
      <c r="E26" s="3"/>
      <c r="F26" s="1"/>
      <c r="G26" s="12"/>
      <c r="H26" s="7"/>
      <c r="I26" s="3"/>
      <c r="J26" s="3"/>
      <c r="K26" s="1"/>
      <c r="N26" s="69" t="s">
        <v>206</v>
      </c>
      <c r="O26" s="3">
        <f t="shared" si="3"/>
        <v>4</v>
      </c>
      <c r="P26" s="3">
        <f t="shared" si="4"/>
        <v>2</v>
      </c>
      <c r="Q26" s="3">
        <f t="shared" si="5"/>
        <v>6</v>
      </c>
      <c r="R26" s="3"/>
    </row>
    <row r="27" spans="1:18" ht="15.6" x14ac:dyDescent="0.3">
      <c r="B27" s="33"/>
      <c r="C27" s="33"/>
      <c r="D27" s="33"/>
      <c r="E27" s="3"/>
      <c r="F27" s="1"/>
      <c r="G27" s="33"/>
      <c r="H27" s="33"/>
      <c r="I27" s="33"/>
      <c r="J27" s="3"/>
      <c r="K27" s="1"/>
      <c r="N27" s="69" t="s">
        <v>247</v>
      </c>
      <c r="O27" s="3">
        <f t="shared" si="3"/>
        <v>5</v>
      </c>
      <c r="P27" s="3">
        <f t="shared" si="4"/>
        <v>2</v>
      </c>
      <c r="Q27" s="3">
        <f t="shared" si="5"/>
        <v>7</v>
      </c>
      <c r="R27" s="3"/>
    </row>
    <row r="28" spans="1:18" ht="15.6" x14ac:dyDescent="0.3">
      <c r="B28" s="33"/>
      <c r="C28" s="33"/>
      <c r="D28" s="33"/>
      <c r="E28" s="3"/>
      <c r="F28" s="1"/>
      <c r="G28" s="33"/>
      <c r="H28" s="33"/>
      <c r="I28" s="33"/>
      <c r="J28" s="3"/>
      <c r="K28" s="1"/>
      <c r="N28" s="3"/>
      <c r="O28" s="3"/>
      <c r="P28" s="3"/>
      <c r="Q28" s="3"/>
      <c r="R28" s="3"/>
    </row>
    <row r="29" spans="1:18" ht="15.6" x14ac:dyDescent="0.3">
      <c r="B29" s="2" t="s">
        <v>7</v>
      </c>
      <c r="C29" s="4">
        <v>0</v>
      </c>
      <c r="D29" s="1">
        <f>D1</f>
        <v>0</v>
      </c>
      <c r="E29" s="1"/>
      <c r="F29" s="1"/>
      <c r="G29" s="2" t="s">
        <v>8</v>
      </c>
      <c r="H29" s="4">
        <v>0</v>
      </c>
      <c r="I29" s="1"/>
      <c r="J29" s="1"/>
      <c r="K29" s="1"/>
      <c r="N29" s="69" t="s">
        <v>251</v>
      </c>
      <c r="O29" s="3">
        <f>SUM(O18:O28)</f>
        <v>35</v>
      </c>
      <c r="P29" s="3">
        <f>SUM(P18:P28)</f>
        <v>35</v>
      </c>
      <c r="Q29" s="3">
        <f>SUM(Q18:Q28)</f>
        <v>70</v>
      </c>
      <c r="R29" s="3"/>
    </row>
    <row r="30" spans="1:18" ht="15.6" x14ac:dyDescent="0.3">
      <c r="A30" s="64">
        <v>3</v>
      </c>
      <c r="B30" t="s">
        <v>206</v>
      </c>
      <c r="C30" s="64" t="s">
        <v>25</v>
      </c>
      <c r="D30" t="s">
        <v>208</v>
      </c>
      <c r="E30" s="3"/>
      <c r="F30" s="1"/>
      <c r="G30" s="64">
        <v>9</v>
      </c>
      <c r="H30" t="s">
        <v>208</v>
      </c>
      <c r="I30" s="64" t="s">
        <v>25</v>
      </c>
      <c r="J30" t="s">
        <v>206</v>
      </c>
      <c r="K30" s="1"/>
      <c r="R30" s="3"/>
    </row>
    <row r="31" spans="1:18" ht="15.6" x14ac:dyDescent="0.3">
      <c r="A31" s="64">
        <v>3</v>
      </c>
      <c r="B31" t="s">
        <v>206</v>
      </c>
      <c r="C31" s="64" t="s">
        <v>25</v>
      </c>
      <c r="D31" t="s">
        <v>215</v>
      </c>
      <c r="E31" s="3"/>
      <c r="F31" s="1"/>
      <c r="G31" s="64">
        <v>9</v>
      </c>
      <c r="H31" t="s">
        <v>213</v>
      </c>
      <c r="I31" s="64" t="s">
        <v>25</v>
      </c>
      <c r="J31" t="s">
        <v>246</v>
      </c>
      <c r="K31" s="1"/>
      <c r="N31" s="69" t="s">
        <v>251</v>
      </c>
      <c r="O31">
        <f>O14+O29</f>
        <v>88</v>
      </c>
      <c r="P31">
        <f>P14+P29</f>
        <v>88</v>
      </c>
      <c r="Q31">
        <f>Q14+Q29</f>
        <v>176</v>
      </c>
      <c r="R31" s="3"/>
    </row>
    <row r="32" spans="1:18" ht="15.6" x14ac:dyDescent="0.3">
      <c r="A32" s="64">
        <v>3</v>
      </c>
      <c r="B32" t="s">
        <v>210</v>
      </c>
      <c r="C32" s="64" t="s">
        <v>25</v>
      </c>
      <c r="D32" t="s">
        <v>208</v>
      </c>
      <c r="E32" s="3"/>
      <c r="F32" s="1"/>
      <c r="G32" s="64">
        <v>9</v>
      </c>
      <c r="H32" t="s">
        <v>197</v>
      </c>
      <c r="I32" s="64" t="s">
        <v>25</v>
      </c>
      <c r="J32" t="s">
        <v>247</v>
      </c>
      <c r="K32" s="1"/>
    </row>
    <row r="33" spans="1:11" ht="15.6" x14ac:dyDescent="0.3">
      <c r="A33" s="64">
        <v>3</v>
      </c>
      <c r="B33" t="s">
        <v>215</v>
      </c>
      <c r="C33" s="64" t="s">
        <v>25</v>
      </c>
      <c r="D33" t="s">
        <v>208</v>
      </c>
      <c r="E33" s="3"/>
      <c r="F33" s="1"/>
      <c r="G33" s="64">
        <v>9</v>
      </c>
      <c r="H33" t="s">
        <v>215</v>
      </c>
      <c r="I33" s="64" t="s">
        <v>25</v>
      </c>
      <c r="J33" t="s">
        <v>206</v>
      </c>
      <c r="K33" s="1"/>
    </row>
    <row r="34" spans="1:11" ht="15.6" x14ac:dyDescent="0.3">
      <c r="A34" s="64">
        <v>3</v>
      </c>
      <c r="B34" t="s">
        <v>246</v>
      </c>
      <c r="C34" s="64" t="s">
        <v>25</v>
      </c>
      <c r="D34" t="s">
        <v>245</v>
      </c>
      <c r="E34" s="3"/>
      <c r="F34" s="1"/>
      <c r="G34" s="64">
        <v>9</v>
      </c>
      <c r="H34" t="s">
        <v>213</v>
      </c>
      <c r="I34" s="64" t="s">
        <v>25</v>
      </c>
      <c r="J34" t="s">
        <v>247</v>
      </c>
      <c r="K34" s="1"/>
    </row>
    <row r="35" spans="1:11" ht="15.6" x14ac:dyDescent="0.3">
      <c r="A35" s="64">
        <v>3</v>
      </c>
      <c r="B35" t="s">
        <v>246</v>
      </c>
      <c r="C35" s="64" t="s">
        <v>25</v>
      </c>
      <c r="D35" t="s">
        <v>247</v>
      </c>
      <c r="E35" s="3"/>
      <c r="F35" s="1"/>
      <c r="G35" s="64">
        <v>9</v>
      </c>
      <c r="H35" t="s">
        <v>197</v>
      </c>
      <c r="I35" s="64" t="s">
        <v>25</v>
      </c>
      <c r="J35" t="s">
        <v>246</v>
      </c>
      <c r="K35" s="1"/>
    </row>
    <row r="36" spans="1:11" ht="15.6" x14ac:dyDescent="0.3">
      <c r="B36" s="12"/>
      <c r="C36" s="3"/>
      <c r="D36" s="12"/>
      <c r="E36" s="3"/>
      <c r="F36" s="1"/>
      <c r="G36" s="64">
        <v>9</v>
      </c>
      <c r="H36" t="s">
        <v>213</v>
      </c>
      <c r="I36" s="64" t="s">
        <v>25</v>
      </c>
      <c r="J36" t="s">
        <v>245</v>
      </c>
      <c r="K36" s="1"/>
    </row>
    <row r="37" spans="1:11" ht="15.6" x14ac:dyDescent="0.3">
      <c r="B37" s="12"/>
      <c r="C37" s="3"/>
      <c r="D37" s="12"/>
      <c r="E37" s="3"/>
      <c r="F37" s="1"/>
      <c r="G37" s="64">
        <v>9</v>
      </c>
      <c r="H37" t="s">
        <v>197</v>
      </c>
      <c r="I37" s="64" t="s">
        <v>25</v>
      </c>
      <c r="J37" t="s">
        <v>245</v>
      </c>
      <c r="K37" s="1"/>
    </row>
    <row r="38" spans="1:11" ht="15.6" x14ac:dyDescent="0.3">
      <c r="B38" s="3"/>
      <c r="C38" s="3"/>
      <c r="D38" s="12"/>
      <c r="E38" s="3"/>
      <c r="F38" s="1"/>
      <c r="G38" s="12"/>
      <c r="H38" s="3"/>
      <c r="I38" s="12"/>
      <c r="J38" s="9"/>
      <c r="K38" s="1"/>
    </row>
    <row r="39" spans="1:11" ht="15.6" x14ac:dyDescent="0.3">
      <c r="B39" s="3"/>
      <c r="C39" s="3"/>
      <c r="D39" s="3"/>
      <c r="E39" s="3"/>
      <c r="F39" s="1"/>
      <c r="G39" s="12"/>
      <c r="H39" s="3"/>
      <c r="I39" s="12"/>
      <c r="J39" s="3"/>
      <c r="K39" s="1"/>
    </row>
    <row r="40" spans="1:11" ht="15.6" x14ac:dyDescent="0.3">
      <c r="B40" s="3"/>
      <c r="C40" s="3"/>
      <c r="D40" s="3"/>
      <c r="E40" s="3"/>
      <c r="F40" s="1"/>
      <c r="G40" s="12"/>
      <c r="H40" s="3"/>
      <c r="I40" s="12"/>
      <c r="J40" s="3"/>
      <c r="K40" s="1"/>
    </row>
    <row r="41" spans="1:11" ht="15.6" x14ac:dyDescent="0.3">
      <c r="B41" s="3"/>
      <c r="C41" s="3"/>
      <c r="D41" s="3"/>
      <c r="E41" s="3"/>
      <c r="F41" s="1"/>
      <c r="G41" s="17"/>
      <c r="H41" s="10"/>
      <c r="I41" s="17"/>
      <c r="J41" s="3"/>
      <c r="K41" s="1"/>
    </row>
    <row r="42" spans="1:11" ht="15.6" x14ac:dyDescent="0.3">
      <c r="B42" s="3"/>
      <c r="C42" s="3"/>
      <c r="D42" s="3"/>
      <c r="E42" s="3"/>
      <c r="F42" s="1"/>
      <c r="G42" s="3"/>
      <c r="H42" s="3"/>
      <c r="I42" s="3"/>
      <c r="J42" s="3"/>
      <c r="K42" s="1"/>
    </row>
    <row r="43" spans="1:11" ht="15.6" x14ac:dyDescent="0.3">
      <c r="B43" s="3"/>
      <c r="C43" s="3"/>
      <c r="D43" s="3"/>
      <c r="E43" s="3"/>
      <c r="F43" s="1"/>
      <c r="G43" s="3"/>
      <c r="H43" s="3"/>
      <c r="I43" s="3"/>
      <c r="J43" s="3"/>
      <c r="K43" s="1"/>
    </row>
    <row r="44" spans="1:11" ht="15.6" x14ac:dyDescent="0.3">
      <c r="B44" s="3"/>
      <c r="C44" s="7"/>
      <c r="D44" s="5"/>
      <c r="E44" s="3"/>
      <c r="F44" s="1">
        <f>F1</f>
        <v>0</v>
      </c>
      <c r="G44" s="3"/>
      <c r="H44" s="3"/>
      <c r="I44" s="3"/>
      <c r="J44" s="3"/>
      <c r="K44" s="1"/>
    </row>
    <row r="45" spans="1:11" ht="15.6" x14ac:dyDescent="0.3">
      <c r="B45" s="2" t="s">
        <v>119</v>
      </c>
      <c r="C45" s="4"/>
      <c r="D45" s="1"/>
      <c r="E45" s="1"/>
      <c r="F45" s="1"/>
      <c r="G45" s="2" t="s">
        <v>9</v>
      </c>
      <c r="H45" s="4"/>
      <c r="I45" s="1"/>
      <c r="J45" s="1"/>
      <c r="K45" s="1"/>
    </row>
    <row r="46" spans="1:11" ht="15.6" x14ac:dyDescent="0.3">
      <c r="A46" s="64">
        <v>4</v>
      </c>
      <c r="B46" t="s">
        <v>213</v>
      </c>
      <c r="C46" s="64" t="s">
        <v>25</v>
      </c>
      <c r="D46" t="s">
        <v>215</v>
      </c>
      <c r="E46" s="3"/>
      <c r="F46" s="1"/>
      <c r="G46" s="64">
        <v>10</v>
      </c>
      <c r="H46" t="s">
        <v>215</v>
      </c>
      <c r="I46" s="64" t="s">
        <v>25</v>
      </c>
      <c r="J46" t="s">
        <v>197</v>
      </c>
      <c r="K46" s="1"/>
    </row>
    <row r="47" spans="1:11" ht="15.6" x14ac:dyDescent="0.3">
      <c r="A47" s="64">
        <v>4</v>
      </c>
      <c r="B47" t="s">
        <v>197</v>
      </c>
      <c r="C47" s="64" t="s">
        <v>25</v>
      </c>
      <c r="D47" t="s">
        <v>208</v>
      </c>
      <c r="E47" s="3"/>
      <c r="F47" s="1"/>
      <c r="G47" s="64">
        <v>10</v>
      </c>
      <c r="H47" t="s">
        <v>208</v>
      </c>
      <c r="I47" s="64" t="s">
        <v>25</v>
      </c>
      <c r="J47" t="s">
        <v>197</v>
      </c>
      <c r="K47" s="1"/>
    </row>
    <row r="48" spans="1:11" ht="15.6" x14ac:dyDescent="0.3">
      <c r="A48" s="64">
        <v>4</v>
      </c>
      <c r="B48" t="s">
        <v>213</v>
      </c>
      <c r="C48" s="64" t="s">
        <v>25</v>
      </c>
      <c r="D48" t="s">
        <v>208</v>
      </c>
      <c r="E48" s="3"/>
      <c r="F48" s="1"/>
      <c r="G48" s="64">
        <v>10</v>
      </c>
      <c r="H48" t="s">
        <v>208</v>
      </c>
      <c r="I48" s="64" t="s">
        <v>25</v>
      </c>
      <c r="J48" t="s">
        <v>213</v>
      </c>
      <c r="K48" s="1"/>
    </row>
    <row r="49" spans="1:11" ht="15.6" x14ac:dyDescent="0.3">
      <c r="A49" s="64">
        <v>4</v>
      </c>
      <c r="B49" t="s">
        <v>197</v>
      </c>
      <c r="C49" s="64" t="s">
        <v>25</v>
      </c>
      <c r="D49" t="s">
        <v>215</v>
      </c>
      <c r="E49" s="3"/>
      <c r="F49" s="1"/>
      <c r="G49" s="64">
        <v>10</v>
      </c>
      <c r="H49" t="s">
        <v>215</v>
      </c>
      <c r="I49" s="64" t="s">
        <v>25</v>
      </c>
      <c r="J49" t="s">
        <v>213</v>
      </c>
      <c r="K49" s="1"/>
    </row>
    <row r="50" spans="1:11" ht="15.6" x14ac:dyDescent="0.3">
      <c r="A50" s="64">
        <v>4</v>
      </c>
      <c r="B50" t="s">
        <v>209</v>
      </c>
      <c r="C50" s="64" t="s">
        <v>25</v>
      </c>
      <c r="D50" t="s">
        <v>245</v>
      </c>
      <c r="E50" s="3"/>
      <c r="F50" s="1"/>
      <c r="H50" s="3"/>
      <c r="J50" s="3"/>
      <c r="K50" s="1"/>
    </row>
    <row r="51" spans="1:11" ht="15.6" x14ac:dyDescent="0.3">
      <c r="A51" s="64">
        <v>4</v>
      </c>
      <c r="B51" t="s">
        <v>210</v>
      </c>
      <c r="C51" s="64" t="s">
        <v>25</v>
      </c>
      <c r="D51" t="s">
        <v>245</v>
      </c>
      <c r="E51" s="9"/>
      <c r="F51" s="1"/>
      <c r="H51" s="3"/>
      <c r="J51" s="3"/>
      <c r="K51" s="1"/>
    </row>
    <row r="52" spans="1:11" ht="15.6" x14ac:dyDescent="0.3">
      <c r="A52" s="64">
        <v>4</v>
      </c>
      <c r="B52" t="s">
        <v>209</v>
      </c>
      <c r="C52" s="64" t="s">
        <v>25</v>
      </c>
      <c r="D52" t="s">
        <v>247</v>
      </c>
      <c r="E52" s="9"/>
      <c r="F52" s="1"/>
      <c r="H52" s="3"/>
      <c r="J52" s="3"/>
      <c r="K52" s="1"/>
    </row>
    <row r="53" spans="1:11" ht="15.6" x14ac:dyDescent="0.3">
      <c r="A53" s="64">
        <v>4</v>
      </c>
      <c r="B53" t="s">
        <v>197</v>
      </c>
      <c r="C53" s="64" t="s">
        <v>25</v>
      </c>
      <c r="D53" t="s">
        <v>206</v>
      </c>
      <c r="E53" s="3"/>
      <c r="F53" s="1"/>
      <c r="H53" s="3"/>
      <c r="J53" s="3"/>
      <c r="K53" s="1"/>
    </row>
    <row r="54" spans="1:11" ht="15.6" x14ac:dyDescent="0.3">
      <c r="A54" s="64">
        <v>4</v>
      </c>
      <c r="B54" t="s">
        <v>213</v>
      </c>
      <c r="C54" s="64" t="s">
        <v>25</v>
      </c>
      <c r="D54" t="s">
        <v>206</v>
      </c>
      <c r="E54" s="3"/>
      <c r="F54" s="1"/>
      <c r="G54" s="3"/>
      <c r="H54" s="3"/>
      <c r="I54" s="12"/>
      <c r="J54" s="3"/>
      <c r="K54" s="1"/>
    </row>
    <row r="55" spans="1:11" ht="15.6" x14ac:dyDescent="0.3">
      <c r="A55" s="64">
        <v>4</v>
      </c>
      <c r="B55" t="s">
        <v>210</v>
      </c>
      <c r="C55" s="64" t="s">
        <v>25</v>
      </c>
      <c r="D55" t="s">
        <v>247</v>
      </c>
      <c r="E55" s="3"/>
      <c r="F55" s="1"/>
      <c r="G55" s="3"/>
      <c r="H55" s="3"/>
      <c r="I55" s="3"/>
      <c r="J55" s="3"/>
      <c r="K55" s="1"/>
    </row>
    <row r="56" spans="1:11" ht="15.6" x14ac:dyDescent="0.3">
      <c r="B56" s="3"/>
      <c r="C56" s="3"/>
      <c r="D56" s="12"/>
      <c r="E56" s="3"/>
      <c r="F56" s="1"/>
      <c r="G56" s="3"/>
      <c r="H56" s="3"/>
      <c r="I56" s="3"/>
      <c r="J56" s="3"/>
      <c r="K56" s="1"/>
    </row>
    <row r="57" spans="1:11" ht="15.6" x14ac:dyDescent="0.3">
      <c r="B57" s="3"/>
      <c r="C57" s="7"/>
      <c r="D57" s="3"/>
      <c r="E57" s="3"/>
      <c r="F57" s="1"/>
      <c r="G57" s="3"/>
      <c r="H57" s="3"/>
      <c r="I57" s="3"/>
      <c r="J57" s="3"/>
      <c r="K57" s="1"/>
    </row>
    <row r="58" spans="1:11" ht="15.6" x14ac:dyDescent="0.3">
      <c r="B58" s="3"/>
      <c r="C58" s="3"/>
      <c r="D58" s="3"/>
      <c r="E58" s="3"/>
      <c r="F58" s="1"/>
      <c r="G58" s="9"/>
      <c r="H58" s="9"/>
      <c r="I58" s="9"/>
      <c r="J58" s="9"/>
      <c r="K58" s="1"/>
    </row>
    <row r="59" spans="1:11" ht="15.6" x14ac:dyDescent="0.3">
      <c r="B59" s="2" t="s">
        <v>10</v>
      </c>
      <c r="C59" s="4">
        <v>0</v>
      </c>
      <c r="D59" s="1"/>
      <c r="E59" s="1"/>
      <c r="F59" s="1"/>
      <c r="G59" s="2" t="s">
        <v>11</v>
      </c>
      <c r="H59" s="4"/>
      <c r="I59" s="1"/>
      <c r="J59" s="1"/>
      <c r="K59" s="1"/>
    </row>
    <row r="60" spans="1:11" ht="15.6" x14ac:dyDescent="0.3">
      <c r="A60" s="64">
        <v>5</v>
      </c>
      <c r="B60" t="s">
        <v>209</v>
      </c>
      <c r="C60" s="64" t="s">
        <v>25</v>
      </c>
      <c r="D60" t="s">
        <v>210</v>
      </c>
      <c r="E60" s="3"/>
      <c r="F60" s="1"/>
      <c r="G60" s="64">
        <v>11</v>
      </c>
      <c r="H60" t="s">
        <v>209</v>
      </c>
      <c r="I60" s="64" t="s">
        <v>25</v>
      </c>
      <c r="J60" t="s">
        <v>213</v>
      </c>
      <c r="K60" s="1"/>
    </row>
    <row r="61" spans="1:11" ht="15.6" x14ac:dyDescent="0.3">
      <c r="A61" s="64">
        <v>5</v>
      </c>
      <c r="B61" t="s">
        <v>245</v>
      </c>
      <c r="C61" s="64" t="s">
        <v>25</v>
      </c>
      <c r="D61" t="s">
        <v>213</v>
      </c>
      <c r="E61" s="3"/>
      <c r="F61" s="1"/>
      <c r="G61" s="64">
        <v>11</v>
      </c>
      <c r="H61" t="s">
        <v>210</v>
      </c>
      <c r="I61" s="64" t="s">
        <v>25</v>
      </c>
      <c r="J61" t="s">
        <v>197</v>
      </c>
      <c r="K61" s="1"/>
    </row>
    <row r="62" spans="1:11" ht="15.6" x14ac:dyDescent="0.3">
      <c r="A62" s="64">
        <v>5</v>
      </c>
      <c r="B62" t="s">
        <v>245</v>
      </c>
      <c r="C62" s="64" t="s">
        <v>25</v>
      </c>
      <c r="D62" t="s">
        <v>197</v>
      </c>
      <c r="E62" s="3"/>
      <c r="F62" s="1"/>
      <c r="G62" s="64">
        <v>11</v>
      </c>
      <c r="H62" t="s">
        <v>209</v>
      </c>
      <c r="I62" s="64" t="s">
        <v>25</v>
      </c>
      <c r="J62" t="s">
        <v>197</v>
      </c>
      <c r="K62" s="1"/>
    </row>
    <row r="63" spans="1:11" ht="15.6" x14ac:dyDescent="0.3">
      <c r="A63" s="64">
        <v>5</v>
      </c>
      <c r="B63" t="s">
        <v>247</v>
      </c>
      <c r="C63" s="64" t="s">
        <v>25</v>
      </c>
      <c r="D63" t="s">
        <v>213</v>
      </c>
      <c r="E63" s="3"/>
      <c r="F63" s="1"/>
      <c r="G63" s="64">
        <v>11</v>
      </c>
      <c r="H63" t="s">
        <v>210</v>
      </c>
      <c r="I63" s="64" t="s">
        <v>25</v>
      </c>
      <c r="J63" t="s">
        <v>213</v>
      </c>
      <c r="K63" s="1"/>
    </row>
    <row r="64" spans="1:11" ht="15.6" x14ac:dyDescent="0.3">
      <c r="A64" s="64">
        <v>5</v>
      </c>
      <c r="B64" t="s">
        <v>246</v>
      </c>
      <c r="C64" s="64" t="s">
        <v>25</v>
      </c>
      <c r="D64" t="s">
        <v>197</v>
      </c>
      <c r="E64" s="3"/>
      <c r="F64" s="1"/>
      <c r="G64" s="64">
        <v>11</v>
      </c>
      <c r="H64" t="s">
        <v>245</v>
      </c>
      <c r="I64" s="64" t="s">
        <v>25</v>
      </c>
      <c r="J64" t="s">
        <v>215</v>
      </c>
      <c r="K64" s="1"/>
    </row>
    <row r="65" spans="1:11" ht="15.6" x14ac:dyDescent="0.3">
      <c r="A65" s="64">
        <v>5</v>
      </c>
      <c r="B65" t="s">
        <v>247</v>
      </c>
      <c r="C65" s="64" t="s">
        <v>25</v>
      </c>
      <c r="D65" t="s">
        <v>197</v>
      </c>
      <c r="E65" s="3"/>
      <c r="F65" s="1"/>
      <c r="G65" s="64">
        <v>11</v>
      </c>
      <c r="H65" t="s">
        <v>247</v>
      </c>
      <c r="I65" s="64" t="s">
        <v>25</v>
      </c>
      <c r="J65" t="s">
        <v>208</v>
      </c>
      <c r="K65" s="1"/>
    </row>
    <row r="66" spans="1:11" ht="15.6" x14ac:dyDescent="0.3">
      <c r="A66" s="64">
        <v>5</v>
      </c>
      <c r="B66" t="s">
        <v>246</v>
      </c>
      <c r="C66" s="64" t="s">
        <v>25</v>
      </c>
      <c r="D66" t="s">
        <v>213</v>
      </c>
      <c r="E66" s="9"/>
      <c r="F66" s="1"/>
      <c r="G66" s="64">
        <v>11</v>
      </c>
      <c r="H66" t="s">
        <v>245</v>
      </c>
      <c r="I66" s="64" t="s">
        <v>25</v>
      </c>
      <c r="J66" t="s">
        <v>208</v>
      </c>
      <c r="K66" s="1"/>
    </row>
    <row r="67" spans="1:11" ht="15.6" x14ac:dyDescent="0.3">
      <c r="A67" s="64">
        <v>5</v>
      </c>
      <c r="B67" t="s">
        <v>209</v>
      </c>
      <c r="C67" s="64" t="s">
        <v>25</v>
      </c>
      <c r="D67" t="s">
        <v>206</v>
      </c>
      <c r="E67" s="3"/>
      <c r="F67" s="1"/>
      <c r="G67" s="64">
        <v>11</v>
      </c>
      <c r="H67" t="s">
        <v>246</v>
      </c>
      <c r="I67" s="64" t="s">
        <v>25</v>
      </c>
      <c r="J67" t="s">
        <v>215</v>
      </c>
      <c r="K67" s="1"/>
    </row>
    <row r="68" spans="1:11" ht="15.6" x14ac:dyDescent="0.3">
      <c r="A68" s="64">
        <v>5</v>
      </c>
      <c r="B68" t="s">
        <v>209</v>
      </c>
      <c r="C68" s="64" t="s">
        <v>25</v>
      </c>
      <c r="D68" t="s">
        <v>246</v>
      </c>
      <c r="E68" s="3"/>
      <c r="F68" s="1"/>
      <c r="G68" s="64">
        <v>11</v>
      </c>
      <c r="H68" t="s">
        <v>247</v>
      </c>
      <c r="I68" s="64" t="s">
        <v>25</v>
      </c>
      <c r="J68" t="s">
        <v>215</v>
      </c>
      <c r="K68" s="1"/>
    </row>
    <row r="69" spans="1:11" ht="15.6" x14ac:dyDescent="0.3">
      <c r="A69" s="64">
        <v>5</v>
      </c>
      <c r="B69" t="s">
        <v>210</v>
      </c>
      <c r="C69" s="64" t="s">
        <v>25</v>
      </c>
      <c r="D69" t="s">
        <v>206</v>
      </c>
      <c r="E69" s="3"/>
      <c r="F69" s="1"/>
      <c r="G69" s="64">
        <v>11</v>
      </c>
      <c r="H69" t="s">
        <v>246</v>
      </c>
      <c r="I69" s="64" t="s">
        <v>25</v>
      </c>
      <c r="J69" t="s">
        <v>208</v>
      </c>
      <c r="K69" s="1"/>
    </row>
    <row r="70" spans="1:11" ht="15.6" x14ac:dyDescent="0.3">
      <c r="A70" s="64">
        <v>5</v>
      </c>
      <c r="B70" t="s">
        <v>210</v>
      </c>
      <c r="C70" s="64" t="s">
        <v>25</v>
      </c>
      <c r="D70" t="s">
        <v>246</v>
      </c>
      <c r="E70" s="3"/>
      <c r="F70" s="1"/>
      <c r="J70" s="3"/>
      <c r="K70" s="1"/>
    </row>
    <row r="71" spans="1:11" ht="15.6" x14ac:dyDescent="0.3">
      <c r="B71" s="3"/>
      <c r="C71" s="3"/>
      <c r="D71" s="3"/>
      <c r="E71" s="3"/>
      <c r="F71" s="1"/>
      <c r="J71" s="3"/>
      <c r="K71" s="1"/>
    </row>
    <row r="72" spans="1:11" ht="15.6" x14ac:dyDescent="0.3">
      <c r="B72" s="3"/>
      <c r="C72" s="3"/>
      <c r="D72" s="3"/>
      <c r="E72" s="3"/>
      <c r="F72" s="1"/>
      <c r="J72" s="3"/>
      <c r="K72" s="1"/>
    </row>
    <row r="73" spans="1:11" ht="15.6" x14ac:dyDescent="0.3">
      <c r="B73" s="3"/>
      <c r="C73" s="3"/>
      <c r="D73" s="3"/>
      <c r="E73" s="3"/>
      <c r="F73" s="1"/>
      <c r="J73" s="3"/>
      <c r="K73" s="1"/>
    </row>
    <row r="74" spans="1:11" ht="15.6" x14ac:dyDescent="0.3">
      <c r="B74" s="2" t="s">
        <v>12</v>
      </c>
      <c r="C74" s="4">
        <v>0</v>
      </c>
      <c r="D74" s="1"/>
      <c r="E74" s="1">
        <f>D1</f>
        <v>0</v>
      </c>
      <c r="F74" s="1"/>
      <c r="G74" s="2" t="s">
        <v>13</v>
      </c>
      <c r="H74" s="4">
        <v>0</v>
      </c>
      <c r="I74" s="1"/>
      <c r="J74" s="1"/>
      <c r="K74" s="1"/>
    </row>
    <row r="75" spans="1:11" ht="15.6" x14ac:dyDescent="0.3">
      <c r="A75" s="64">
        <v>6</v>
      </c>
      <c r="B75" t="s">
        <v>206</v>
      </c>
      <c r="C75" s="64" t="s">
        <v>25</v>
      </c>
      <c r="D75" t="s">
        <v>247</v>
      </c>
      <c r="E75" s="3"/>
      <c r="F75" s="1"/>
      <c r="G75" s="3"/>
      <c r="H75" s="3"/>
      <c r="I75" s="3"/>
      <c r="J75" s="3"/>
      <c r="K75" s="1"/>
    </row>
    <row r="76" spans="1:11" ht="15.6" x14ac:dyDescent="0.3">
      <c r="A76" s="64">
        <v>6</v>
      </c>
      <c r="B76" t="s">
        <v>209</v>
      </c>
      <c r="C76" s="64" t="s">
        <v>25</v>
      </c>
      <c r="D76" t="s">
        <v>208</v>
      </c>
      <c r="E76" s="3"/>
      <c r="F76" s="1"/>
      <c r="G76" s="3"/>
      <c r="H76" s="3"/>
      <c r="I76" s="3"/>
      <c r="J76" s="3"/>
      <c r="K76" s="1"/>
    </row>
    <row r="77" spans="1:11" ht="15.6" x14ac:dyDescent="0.3">
      <c r="A77" s="64">
        <v>6</v>
      </c>
      <c r="B77" t="s">
        <v>213</v>
      </c>
      <c r="C77" s="64" t="s">
        <v>25</v>
      </c>
      <c r="D77" t="s">
        <v>197</v>
      </c>
      <c r="E77" s="3"/>
      <c r="F77" s="1"/>
      <c r="G77" s="3"/>
      <c r="H77" s="3"/>
      <c r="I77" s="3"/>
      <c r="J77" s="3"/>
      <c r="K77" s="1"/>
    </row>
    <row r="78" spans="1:11" ht="15.6" x14ac:dyDescent="0.3">
      <c r="A78" s="64">
        <v>6</v>
      </c>
      <c r="B78" t="s">
        <v>215</v>
      </c>
      <c r="C78" s="64" t="s">
        <v>25</v>
      </c>
      <c r="D78" t="s">
        <v>210</v>
      </c>
      <c r="E78" s="3"/>
      <c r="F78" s="1"/>
      <c r="G78" s="3"/>
      <c r="H78" s="3"/>
      <c r="I78" s="3"/>
      <c r="J78" s="3"/>
      <c r="K78" s="1"/>
    </row>
    <row r="79" spans="1:11" ht="15.6" x14ac:dyDescent="0.3">
      <c r="A79" s="64">
        <v>6</v>
      </c>
      <c r="B79" t="s">
        <v>206</v>
      </c>
      <c r="C79" s="64" t="s">
        <v>25</v>
      </c>
      <c r="D79" t="s">
        <v>246</v>
      </c>
      <c r="E79" s="3"/>
      <c r="F79" s="1"/>
      <c r="G79" s="3"/>
      <c r="H79" s="3"/>
      <c r="I79" s="3"/>
      <c r="J79" s="3"/>
      <c r="K79" s="1"/>
    </row>
    <row r="80" spans="1:11" ht="15.6" x14ac:dyDescent="0.3">
      <c r="A80" s="64">
        <v>6</v>
      </c>
      <c r="B80" t="s">
        <v>209</v>
      </c>
      <c r="C80" s="64" t="s">
        <v>25</v>
      </c>
      <c r="D80" t="s">
        <v>215</v>
      </c>
      <c r="E80" s="3"/>
      <c r="F80" s="1"/>
      <c r="G80" s="3"/>
      <c r="H80" s="3"/>
      <c r="I80" s="3"/>
      <c r="J80" s="3"/>
      <c r="K80" s="1"/>
    </row>
    <row r="81" spans="1:11" ht="15.6" x14ac:dyDescent="0.3">
      <c r="A81" s="64">
        <v>6</v>
      </c>
      <c r="B81" t="s">
        <v>245</v>
      </c>
      <c r="C81" s="64" t="s">
        <v>25</v>
      </c>
      <c r="D81" t="s">
        <v>247</v>
      </c>
      <c r="E81" s="3"/>
      <c r="F81" s="1"/>
      <c r="G81" s="3"/>
      <c r="H81" s="3"/>
      <c r="I81" s="3"/>
      <c r="J81" s="3"/>
      <c r="K81" s="1"/>
    </row>
    <row r="82" spans="1:11" ht="15.6" x14ac:dyDescent="0.3">
      <c r="A82" s="64">
        <v>6</v>
      </c>
      <c r="B82" t="s">
        <v>206</v>
      </c>
      <c r="C82" s="64" t="s">
        <v>25</v>
      </c>
      <c r="D82" t="s">
        <v>245</v>
      </c>
      <c r="E82" s="3"/>
      <c r="F82" s="1"/>
      <c r="G82" s="3"/>
      <c r="H82" s="3"/>
      <c r="I82" s="3"/>
      <c r="J82" s="3"/>
      <c r="K82" s="1"/>
    </row>
    <row r="83" spans="1:11" ht="15.6" x14ac:dyDescent="0.3">
      <c r="B83" t="s">
        <v>246</v>
      </c>
      <c r="C83" s="64" t="s">
        <v>25</v>
      </c>
      <c r="D83" t="s">
        <v>210</v>
      </c>
      <c r="E83" s="3"/>
      <c r="F83" s="1"/>
      <c r="G83" s="3"/>
      <c r="H83" s="3"/>
      <c r="I83" s="3"/>
      <c r="J83" s="3"/>
      <c r="K83" s="1"/>
    </row>
    <row r="84" spans="1:11" ht="15.6" x14ac:dyDescent="0.3">
      <c r="B84" t="s">
        <v>246</v>
      </c>
      <c r="C84" s="64" t="s">
        <v>25</v>
      </c>
      <c r="D84" t="s">
        <v>209</v>
      </c>
      <c r="E84" s="3"/>
      <c r="F84" s="1"/>
      <c r="G84" s="3"/>
      <c r="H84" s="3"/>
      <c r="I84" s="3"/>
      <c r="J84" s="3"/>
      <c r="K84" s="1"/>
    </row>
    <row r="85" spans="1:11" ht="15.6" x14ac:dyDescent="0.3">
      <c r="B85" s="1"/>
      <c r="C85" s="1"/>
      <c r="D85" s="1"/>
      <c r="E85" s="1"/>
      <c r="F85" s="1"/>
      <c r="G85" s="1"/>
      <c r="H85" s="1"/>
      <c r="I85" s="1"/>
      <c r="J85" s="1"/>
      <c r="K85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91"/>
  <sheetViews>
    <sheetView workbookViewId="0">
      <selection activeCell="P27" sqref="P27:Q27"/>
    </sheetView>
  </sheetViews>
  <sheetFormatPr baseColWidth="10" defaultColWidth="10.88671875" defaultRowHeight="14.4" x14ac:dyDescent="0.3"/>
  <cols>
    <col min="1" max="1" width="3.6640625" customWidth="1"/>
    <col min="2" max="2" width="15.6640625" customWidth="1"/>
    <col min="3" max="3" width="7.109375" customWidth="1"/>
    <col min="4" max="4" width="15.6640625" customWidth="1"/>
    <col min="6" max="6" width="6.44140625" customWidth="1"/>
    <col min="7" max="7" width="3.77734375" customWidth="1"/>
    <col min="8" max="8" width="15.6640625" customWidth="1"/>
    <col min="9" max="9" width="5.77734375" customWidth="1"/>
    <col min="10" max="10" width="15.6640625" customWidth="1"/>
    <col min="12" max="13" width="6.33203125" customWidth="1"/>
    <col min="14" max="14" width="20" customWidth="1"/>
    <col min="15" max="18" width="5.6640625" customWidth="1"/>
  </cols>
  <sheetData>
    <row r="1" spans="1:18" ht="15.6" x14ac:dyDescent="0.3">
      <c r="A1" s="67"/>
      <c r="B1" s="2" t="s">
        <v>0</v>
      </c>
      <c r="C1" s="1">
        <v>0</v>
      </c>
      <c r="D1" s="1">
        <f>SUM(C1,C14,C28,C42,C54,C67)</f>
        <v>0</v>
      </c>
      <c r="E1" s="1"/>
      <c r="F1" s="66"/>
      <c r="G1" s="2" t="s">
        <v>1</v>
      </c>
      <c r="H1" s="1">
        <v>0</v>
      </c>
      <c r="I1" s="1"/>
      <c r="J1" s="1">
        <f>SUM(H1,H14,H26,H40,H52,H65)</f>
        <v>0</v>
      </c>
      <c r="K1" s="1"/>
      <c r="N1" s="3"/>
      <c r="O1" s="6" t="s">
        <v>24</v>
      </c>
      <c r="P1" s="3"/>
      <c r="Q1" s="3"/>
      <c r="R1" s="3"/>
    </row>
    <row r="2" spans="1:18" ht="17.55" customHeight="1" x14ac:dyDescent="0.3">
      <c r="A2">
        <v>1</v>
      </c>
      <c r="B2" t="s">
        <v>216</v>
      </c>
      <c r="C2" t="s">
        <v>25</v>
      </c>
      <c r="D2" t="s">
        <v>32</v>
      </c>
      <c r="F2" s="67"/>
      <c r="G2">
        <v>7</v>
      </c>
      <c r="H2" t="s">
        <v>219</v>
      </c>
      <c r="I2" t="s">
        <v>25</v>
      </c>
      <c r="J2" t="s">
        <v>218</v>
      </c>
      <c r="K2" s="1"/>
      <c r="N2" s="3"/>
      <c r="O2" s="3" t="s">
        <v>2</v>
      </c>
      <c r="P2" s="3" t="s">
        <v>3</v>
      </c>
      <c r="Q2" s="3"/>
      <c r="R2" s="3"/>
    </row>
    <row r="3" spans="1:18" ht="17.55" customHeight="1" x14ac:dyDescent="0.3">
      <c r="A3">
        <v>1</v>
      </c>
      <c r="B3" t="s">
        <v>218</v>
      </c>
      <c r="C3" t="s">
        <v>25</v>
      </c>
      <c r="D3" t="s">
        <v>219</v>
      </c>
      <c r="F3" s="67"/>
      <c r="G3">
        <v>7</v>
      </c>
      <c r="H3" t="s">
        <v>211</v>
      </c>
      <c r="I3" t="s">
        <v>25</v>
      </c>
      <c r="J3" t="s">
        <v>32</v>
      </c>
      <c r="K3" s="1"/>
      <c r="N3" s="50" t="s">
        <v>218</v>
      </c>
      <c r="O3" s="3">
        <f>COUNTIF($B$2:$B$75,N3)</f>
        <v>5</v>
      </c>
      <c r="P3" s="3">
        <f>COUNTIF($D$2:$D$75,N3)</f>
        <v>4</v>
      </c>
      <c r="Q3" s="3">
        <f>SUM(O3:P3)</f>
        <v>9</v>
      </c>
      <c r="R3" s="3"/>
    </row>
    <row r="4" spans="1:18" ht="17.55" customHeight="1" x14ac:dyDescent="0.3">
      <c r="A4">
        <v>1</v>
      </c>
      <c r="B4" t="s">
        <v>214</v>
      </c>
      <c r="C4" t="s">
        <v>25</v>
      </c>
      <c r="D4" t="s">
        <v>211</v>
      </c>
      <c r="F4" s="67"/>
      <c r="G4">
        <v>7</v>
      </c>
      <c r="H4" t="s">
        <v>211</v>
      </c>
      <c r="I4" t="s">
        <v>25</v>
      </c>
      <c r="J4" t="s">
        <v>214</v>
      </c>
      <c r="K4" s="1"/>
      <c r="N4" s="50" t="s">
        <v>219</v>
      </c>
      <c r="O4" s="3">
        <f t="shared" ref="O4:O11" si="0">COUNTIF($B$2:$B$75,N4)</f>
        <v>4</v>
      </c>
      <c r="P4" s="3">
        <f t="shared" ref="P4:P11" si="1">COUNTIF($D$2:$D$75,N4)</f>
        <v>5</v>
      </c>
      <c r="Q4" s="3">
        <f t="shared" ref="Q4:Q11" si="2">SUM(O4:P4)</f>
        <v>9</v>
      </c>
      <c r="R4" s="3"/>
    </row>
    <row r="5" spans="1:18" ht="17.55" customHeight="1" x14ac:dyDescent="0.3">
      <c r="A5">
        <v>1</v>
      </c>
      <c r="B5" t="s">
        <v>220</v>
      </c>
      <c r="C5" t="s">
        <v>25</v>
      </c>
      <c r="D5" t="s">
        <v>221</v>
      </c>
      <c r="F5" s="67"/>
      <c r="G5">
        <v>7</v>
      </c>
      <c r="H5" t="s">
        <v>221</v>
      </c>
      <c r="I5" t="s">
        <v>25</v>
      </c>
      <c r="J5" t="s">
        <v>220</v>
      </c>
      <c r="K5" s="1"/>
      <c r="N5" s="50" t="s">
        <v>214</v>
      </c>
      <c r="O5" s="3">
        <f t="shared" si="0"/>
        <v>3</v>
      </c>
      <c r="P5" s="3">
        <f t="shared" si="1"/>
        <v>5</v>
      </c>
      <c r="Q5" s="3">
        <f t="shared" si="2"/>
        <v>8</v>
      </c>
      <c r="R5" s="3"/>
    </row>
    <row r="6" spans="1:18" ht="17.55" customHeight="1" x14ac:dyDescent="0.3">
      <c r="A6">
        <v>1</v>
      </c>
      <c r="B6" t="s">
        <v>218</v>
      </c>
      <c r="C6" t="s">
        <v>25</v>
      </c>
      <c r="D6" t="s">
        <v>221</v>
      </c>
      <c r="F6" s="67"/>
      <c r="G6">
        <v>7</v>
      </c>
      <c r="H6" t="s">
        <v>214</v>
      </c>
      <c r="I6" t="s">
        <v>25</v>
      </c>
      <c r="J6" t="s">
        <v>32</v>
      </c>
      <c r="K6" s="1"/>
      <c r="N6" s="50" t="s">
        <v>211</v>
      </c>
      <c r="O6" s="3">
        <f t="shared" si="0"/>
        <v>2</v>
      </c>
      <c r="P6" s="3">
        <f t="shared" si="1"/>
        <v>6</v>
      </c>
      <c r="Q6" s="3">
        <f t="shared" si="2"/>
        <v>8</v>
      </c>
      <c r="R6" s="3"/>
    </row>
    <row r="7" spans="1:18" ht="17.55" customHeight="1" x14ac:dyDescent="0.3">
      <c r="A7">
        <v>1</v>
      </c>
      <c r="B7" t="s">
        <v>219</v>
      </c>
      <c r="C7" t="s">
        <v>25</v>
      </c>
      <c r="D7" t="s">
        <v>220</v>
      </c>
      <c r="F7" s="67"/>
      <c r="G7">
        <v>7</v>
      </c>
      <c r="H7" t="s">
        <v>218</v>
      </c>
      <c r="I7" t="s">
        <v>25</v>
      </c>
      <c r="J7" t="s">
        <v>220</v>
      </c>
      <c r="K7" s="1"/>
      <c r="N7" s="50" t="s">
        <v>221</v>
      </c>
      <c r="O7" s="3">
        <f t="shared" si="0"/>
        <v>4</v>
      </c>
      <c r="P7" s="3">
        <f t="shared" si="1"/>
        <v>5</v>
      </c>
      <c r="Q7" s="3">
        <f t="shared" si="2"/>
        <v>9</v>
      </c>
      <c r="R7" s="3"/>
    </row>
    <row r="8" spans="1:18" ht="17.55" customHeight="1" x14ac:dyDescent="0.3">
      <c r="A8">
        <v>1</v>
      </c>
      <c r="B8" t="s">
        <v>216</v>
      </c>
      <c r="C8" t="s">
        <v>25</v>
      </c>
      <c r="D8" t="s">
        <v>211</v>
      </c>
      <c r="F8" s="67"/>
      <c r="G8">
        <v>7</v>
      </c>
      <c r="H8" t="s">
        <v>219</v>
      </c>
      <c r="I8" t="s">
        <v>25</v>
      </c>
      <c r="J8" t="s">
        <v>221</v>
      </c>
      <c r="K8" s="1"/>
      <c r="N8" s="50" t="s">
        <v>32</v>
      </c>
      <c r="O8" s="3">
        <f t="shared" si="0"/>
        <v>5</v>
      </c>
      <c r="P8" s="3">
        <f t="shared" si="1"/>
        <v>3</v>
      </c>
      <c r="Q8" s="3">
        <f t="shared" si="2"/>
        <v>8</v>
      </c>
      <c r="R8" s="3"/>
    </row>
    <row r="9" spans="1:18" ht="17.55" customHeight="1" x14ac:dyDescent="0.3">
      <c r="A9">
        <v>1</v>
      </c>
      <c r="B9" t="s">
        <v>32</v>
      </c>
      <c r="C9" t="s">
        <v>25</v>
      </c>
      <c r="D9" t="s">
        <v>211</v>
      </c>
      <c r="F9" s="67"/>
      <c r="G9">
        <v>7</v>
      </c>
      <c r="H9" t="s">
        <v>211</v>
      </c>
      <c r="I9" t="s">
        <v>25</v>
      </c>
      <c r="J9" t="s">
        <v>216</v>
      </c>
      <c r="K9" s="1"/>
      <c r="N9" s="50" t="s">
        <v>216</v>
      </c>
      <c r="O9" s="3">
        <f t="shared" si="0"/>
        <v>6</v>
      </c>
      <c r="P9" s="3">
        <f t="shared" si="1"/>
        <v>2</v>
      </c>
      <c r="Q9" s="3">
        <f t="shared" si="2"/>
        <v>8</v>
      </c>
      <c r="R9" s="3"/>
    </row>
    <row r="10" spans="1:18" ht="17.55" customHeight="1" x14ac:dyDescent="0.3">
      <c r="F10" s="67"/>
      <c r="G10">
        <v>7</v>
      </c>
      <c r="H10" t="s">
        <v>214</v>
      </c>
      <c r="I10" t="s">
        <v>25</v>
      </c>
      <c r="J10" t="s">
        <v>216</v>
      </c>
      <c r="K10" s="1"/>
      <c r="N10" s="50" t="s">
        <v>249</v>
      </c>
      <c r="O10" s="3">
        <f t="shared" si="0"/>
        <v>4</v>
      </c>
      <c r="P10" s="3">
        <f t="shared" si="1"/>
        <v>4</v>
      </c>
      <c r="Q10" s="3">
        <f t="shared" si="2"/>
        <v>8</v>
      </c>
      <c r="R10" s="3"/>
    </row>
    <row r="11" spans="1:18" ht="17.55" customHeight="1" x14ac:dyDescent="0.3">
      <c r="F11" s="67"/>
      <c r="K11" s="1"/>
      <c r="N11" s="50" t="s">
        <v>220</v>
      </c>
      <c r="O11" s="3">
        <f t="shared" si="0"/>
        <v>5</v>
      </c>
      <c r="P11" s="3">
        <f t="shared" si="1"/>
        <v>4</v>
      </c>
      <c r="Q11" s="3">
        <f t="shared" si="2"/>
        <v>9</v>
      </c>
      <c r="R11" s="3"/>
    </row>
    <row r="12" spans="1:18" ht="17.55" customHeight="1" x14ac:dyDescent="0.3">
      <c r="F12" s="67"/>
      <c r="K12" s="1"/>
      <c r="N12" s="3" t="s">
        <v>251</v>
      </c>
      <c r="O12" s="3">
        <f>SUM(O3:O11)</f>
        <v>38</v>
      </c>
      <c r="P12" s="3">
        <f t="shared" ref="P12:Q12" si="3">SUM(P3:P11)</f>
        <v>38</v>
      </c>
      <c r="Q12" s="3">
        <f t="shared" si="3"/>
        <v>76</v>
      </c>
      <c r="R12" s="3"/>
    </row>
    <row r="13" spans="1:18" ht="17.55" customHeight="1" x14ac:dyDescent="0.3">
      <c r="F13" s="67"/>
      <c r="K13" s="1"/>
      <c r="N13" s="3"/>
      <c r="O13" s="3"/>
      <c r="P13" s="3"/>
      <c r="Q13" s="3"/>
      <c r="R13" s="3"/>
    </row>
    <row r="14" spans="1:18" ht="17.55" customHeight="1" x14ac:dyDescent="0.3">
      <c r="A14" s="67"/>
      <c r="B14" s="2" t="s">
        <v>5</v>
      </c>
      <c r="C14" s="1">
        <v>0</v>
      </c>
      <c r="D14" s="1">
        <f>SUM(C14,C28,C40,C54,C66,C79)</f>
        <v>0</v>
      </c>
      <c r="E14" s="1"/>
      <c r="F14" s="67"/>
      <c r="G14" s="2" t="s">
        <v>6</v>
      </c>
      <c r="H14" s="1">
        <v>0</v>
      </c>
      <c r="I14" s="1"/>
      <c r="J14" s="1">
        <f>SUM(H14,H26,H38,H52,H64,H79)</f>
        <v>0</v>
      </c>
      <c r="K14" s="1"/>
      <c r="N14" s="3"/>
      <c r="O14" s="6" t="s">
        <v>26</v>
      </c>
      <c r="P14" s="3"/>
      <c r="Q14" s="3"/>
      <c r="R14" s="3"/>
    </row>
    <row r="15" spans="1:18" ht="17.55" customHeight="1" x14ac:dyDescent="0.3">
      <c r="A15">
        <v>2</v>
      </c>
      <c r="B15" t="s">
        <v>220</v>
      </c>
      <c r="C15" t="s">
        <v>25</v>
      </c>
      <c r="D15" t="s">
        <v>218</v>
      </c>
      <c r="F15" s="66"/>
      <c r="G15">
        <v>8</v>
      </c>
      <c r="H15" t="s">
        <v>220</v>
      </c>
      <c r="I15" t="s">
        <v>25</v>
      </c>
      <c r="J15" t="s">
        <v>249</v>
      </c>
      <c r="K15" s="1"/>
      <c r="N15" s="3"/>
      <c r="O15" s="3" t="s">
        <v>2</v>
      </c>
      <c r="P15" s="3" t="s">
        <v>3</v>
      </c>
      <c r="Q15" s="3"/>
      <c r="R15" s="3"/>
    </row>
    <row r="16" spans="1:18" ht="17.55" customHeight="1" x14ac:dyDescent="0.3">
      <c r="A16">
        <v>2</v>
      </c>
      <c r="B16" t="s">
        <v>32</v>
      </c>
      <c r="C16" t="s">
        <v>25</v>
      </c>
      <c r="D16" t="s">
        <v>214</v>
      </c>
      <c r="F16" s="67"/>
      <c r="G16">
        <v>8</v>
      </c>
      <c r="H16" t="s">
        <v>214</v>
      </c>
      <c r="I16" t="s">
        <v>25</v>
      </c>
      <c r="J16" t="s">
        <v>218</v>
      </c>
      <c r="K16" s="1"/>
      <c r="N16" s="50" t="s">
        <v>218</v>
      </c>
      <c r="O16" s="3">
        <f>COUNTIF($H$2:$H$75,N16)</f>
        <v>3</v>
      </c>
      <c r="P16" s="3">
        <f>COUNTIF($J$2:$J$75,N16)</f>
        <v>4</v>
      </c>
      <c r="Q16" s="3">
        <f>SUM(O16:P16)</f>
        <v>7</v>
      </c>
      <c r="R16" s="3"/>
    </row>
    <row r="17" spans="1:18" ht="17.55" customHeight="1" x14ac:dyDescent="0.3">
      <c r="A17">
        <v>2</v>
      </c>
      <c r="B17" t="s">
        <v>216</v>
      </c>
      <c r="C17" t="s">
        <v>25</v>
      </c>
      <c r="D17" t="s">
        <v>214</v>
      </c>
      <c r="F17" s="67"/>
      <c r="G17">
        <v>8</v>
      </c>
      <c r="H17" t="s">
        <v>211</v>
      </c>
      <c r="I17" t="s">
        <v>25</v>
      </c>
      <c r="J17" t="s">
        <v>219</v>
      </c>
      <c r="K17" s="1"/>
      <c r="N17" s="50" t="s">
        <v>219</v>
      </c>
      <c r="O17" s="3">
        <f t="shared" ref="O17:O24" si="4">COUNTIF($H$2:$H$75,N17)</f>
        <v>4</v>
      </c>
      <c r="P17" s="3">
        <f t="shared" ref="P17:P24" si="5">COUNTIF($J$2:$J$75,N17)</f>
        <v>3</v>
      </c>
      <c r="Q17" s="3">
        <f t="shared" ref="Q17:Q24" si="6">SUM(O17:P17)</f>
        <v>7</v>
      </c>
      <c r="R17" s="3"/>
    </row>
    <row r="18" spans="1:18" ht="17.55" customHeight="1" x14ac:dyDescent="0.3">
      <c r="A18">
        <v>2</v>
      </c>
      <c r="B18" t="s">
        <v>220</v>
      </c>
      <c r="C18" t="s">
        <v>25</v>
      </c>
      <c r="D18" t="s">
        <v>219</v>
      </c>
      <c r="F18" s="67"/>
      <c r="G18">
        <v>8</v>
      </c>
      <c r="H18" t="s">
        <v>214</v>
      </c>
      <c r="I18" t="s">
        <v>25</v>
      </c>
      <c r="J18" t="s">
        <v>219</v>
      </c>
      <c r="K18" s="1"/>
      <c r="N18" s="50" t="s">
        <v>214</v>
      </c>
      <c r="O18" s="3">
        <f t="shared" si="4"/>
        <v>5</v>
      </c>
      <c r="P18" s="3">
        <f t="shared" si="5"/>
        <v>3</v>
      </c>
      <c r="Q18" s="3">
        <f t="shared" si="6"/>
        <v>8</v>
      </c>
      <c r="R18" s="3"/>
    </row>
    <row r="19" spans="1:18" ht="17.55" customHeight="1" x14ac:dyDescent="0.3">
      <c r="A19">
        <v>2</v>
      </c>
      <c r="B19" t="s">
        <v>221</v>
      </c>
      <c r="C19" t="s">
        <v>25</v>
      </c>
      <c r="D19" t="s">
        <v>218</v>
      </c>
      <c r="F19" s="67"/>
      <c r="G19">
        <v>8</v>
      </c>
      <c r="H19" t="s">
        <v>211</v>
      </c>
      <c r="I19" t="s">
        <v>25</v>
      </c>
      <c r="J19" t="s">
        <v>218</v>
      </c>
      <c r="K19" s="1"/>
      <c r="N19" s="50" t="s">
        <v>211</v>
      </c>
      <c r="O19" s="3">
        <f t="shared" si="4"/>
        <v>6</v>
      </c>
      <c r="P19" s="3">
        <f t="shared" si="5"/>
        <v>2</v>
      </c>
      <c r="Q19" s="3">
        <f t="shared" si="6"/>
        <v>8</v>
      </c>
      <c r="R19" s="3"/>
    </row>
    <row r="20" spans="1:18" ht="17.55" customHeight="1" x14ac:dyDescent="0.3">
      <c r="A20">
        <v>2</v>
      </c>
      <c r="B20" t="s">
        <v>221</v>
      </c>
      <c r="C20" t="s">
        <v>25</v>
      </c>
      <c r="D20" t="s">
        <v>219</v>
      </c>
      <c r="F20" s="67"/>
      <c r="G20">
        <v>8</v>
      </c>
      <c r="H20" t="s">
        <v>221</v>
      </c>
      <c r="I20" t="s">
        <v>25</v>
      </c>
      <c r="J20" t="s">
        <v>249</v>
      </c>
      <c r="K20" s="1"/>
      <c r="N20" s="50" t="s">
        <v>221</v>
      </c>
      <c r="O20" s="3">
        <f t="shared" si="4"/>
        <v>4</v>
      </c>
      <c r="P20" s="3">
        <f t="shared" si="5"/>
        <v>3</v>
      </c>
      <c r="Q20" s="3">
        <f t="shared" si="6"/>
        <v>7</v>
      </c>
      <c r="R20" s="3"/>
    </row>
    <row r="21" spans="1:18" ht="17.55" customHeight="1" x14ac:dyDescent="0.3">
      <c r="F21" s="67"/>
      <c r="G21">
        <v>8</v>
      </c>
      <c r="H21" t="s">
        <v>32</v>
      </c>
      <c r="I21" t="s">
        <v>25</v>
      </c>
      <c r="J21" t="s">
        <v>216</v>
      </c>
      <c r="K21" s="1"/>
      <c r="N21" s="50" t="s">
        <v>32</v>
      </c>
      <c r="O21" s="3">
        <f t="shared" si="4"/>
        <v>3</v>
      </c>
      <c r="P21" s="3">
        <f t="shared" si="5"/>
        <v>5</v>
      </c>
      <c r="Q21" s="3">
        <f t="shared" si="6"/>
        <v>8</v>
      </c>
      <c r="R21" s="3"/>
    </row>
    <row r="22" spans="1:18" ht="17.55" customHeight="1" x14ac:dyDescent="0.3">
      <c r="F22" s="67"/>
      <c r="K22" s="1"/>
      <c r="N22" s="50" t="s">
        <v>216</v>
      </c>
      <c r="O22" s="3">
        <f t="shared" si="4"/>
        <v>2</v>
      </c>
      <c r="P22" s="3">
        <f t="shared" si="5"/>
        <v>6</v>
      </c>
      <c r="Q22" s="3">
        <f t="shared" si="6"/>
        <v>8</v>
      </c>
      <c r="R22" s="3"/>
    </row>
    <row r="23" spans="1:18" ht="17.55" customHeight="1" x14ac:dyDescent="0.3">
      <c r="F23" s="67"/>
      <c r="K23" s="1"/>
      <c r="N23" s="50" t="s">
        <v>249</v>
      </c>
      <c r="O23" s="3">
        <f t="shared" si="4"/>
        <v>4</v>
      </c>
      <c r="P23" s="3">
        <f t="shared" si="5"/>
        <v>4</v>
      </c>
      <c r="Q23" s="3">
        <f t="shared" si="6"/>
        <v>8</v>
      </c>
      <c r="R23" s="3"/>
    </row>
    <row r="24" spans="1:18" ht="17.55" customHeight="1" x14ac:dyDescent="0.3">
      <c r="F24" s="67"/>
      <c r="K24" s="1"/>
      <c r="N24" s="50" t="s">
        <v>220</v>
      </c>
      <c r="O24" s="3">
        <f t="shared" si="4"/>
        <v>3</v>
      </c>
      <c r="P24" s="3">
        <f t="shared" si="5"/>
        <v>4</v>
      </c>
      <c r="Q24" s="3">
        <f t="shared" si="6"/>
        <v>7</v>
      </c>
      <c r="R24" s="3"/>
    </row>
    <row r="25" spans="1:18" ht="17.55" customHeight="1" x14ac:dyDescent="0.3">
      <c r="F25" s="67"/>
      <c r="K25" s="1"/>
      <c r="N25" s="3" t="s">
        <v>251</v>
      </c>
      <c r="O25" s="3">
        <f>SUM(O16:O24)</f>
        <v>34</v>
      </c>
      <c r="P25" s="3">
        <f t="shared" ref="P25" si="7">SUM(P16:P24)</f>
        <v>34</v>
      </c>
      <c r="Q25" s="3">
        <f t="shared" ref="Q25" si="8">SUM(Q16:Q24)</f>
        <v>68</v>
      </c>
      <c r="R25" s="3"/>
    </row>
    <row r="26" spans="1:18" ht="17.55" customHeight="1" x14ac:dyDescent="0.3">
      <c r="F26" s="67"/>
      <c r="G26" s="2" t="s">
        <v>8</v>
      </c>
      <c r="H26" s="1">
        <v>0</v>
      </c>
      <c r="I26" s="1"/>
      <c r="J26" s="1">
        <f>SUM(H26,H38,H50,H64,H78,H93)</f>
        <v>0</v>
      </c>
      <c r="K26" s="1"/>
      <c r="R26" s="3"/>
    </row>
    <row r="27" spans="1:18" ht="17.55" customHeight="1" x14ac:dyDescent="0.3">
      <c r="F27" s="67"/>
      <c r="G27">
        <v>9</v>
      </c>
      <c r="H27" t="s">
        <v>214</v>
      </c>
      <c r="I27" t="s">
        <v>25</v>
      </c>
      <c r="J27" t="s">
        <v>249</v>
      </c>
      <c r="K27" s="1"/>
      <c r="N27" s="3" t="s">
        <v>251</v>
      </c>
      <c r="O27">
        <f>O12+O25</f>
        <v>72</v>
      </c>
      <c r="P27">
        <f t="shared" ref="P27:Q27" si="9">P12+P25</f>
        <v>72</v>
      </c>
      <c r="Q27">
        <f t="shared" si="9"/>
        <v>144</v>
      </c>
      <c r="R27" s="3"/>
    </row>
    <row r="28" spans="1:18" ht="17.55" customHeight="1" x14ac:dyDescent="0.3">
      <c r="A28" s="67"/>
      <c r="B28" s="2" t="s">
        <v>7</v>
      </c>
      <c r="C28" s="1">
        <v>0</v>
      </c>
      <c r="D28" s="1">
        <f>SUM(C28,C40,C52,C66,C78,C93)</f>
        <v>0</v>
      </c>
      <c r="E28" s="1"/>
      <c r="F28" s="67"/>
      <c r="G28">
        <v>9</v>
      </c>
      <c r="H28" t="s">
        <v>211</v>
      </c>
      <c r="I28" t="s">
        <v>25</v>
      </c>
      <c r="J28" t="s">
        <v>249</v>
      </c>
      <c r="K28" s="1"/>
      <c r="R28" s="3"/>
    </row>
    <row r="29" spans="1:18" ht="17.55" customHeight="1" x14ac:dyDescent="0.3">
      <c r="A29">
        <v>3</v>
      </c>
      <c r="B29" t="s">
        <v>249</v>
      </c>
      <c r="C29" t="s">
        <v>25</v>
      </c>
      <c r="D29" t="s">
        <v>221</v>
      </c>
      <c r="F29" s="66"/>
      <c r="G29">
        <v>9</v>
      </c>
      <c r="H29" t="s">
        <v>218</v>
      </c>
      <c r="I29" t="s">
        <v>25</v>
      </c>
      <c r="J29" t="s">
        <v>216</v>
      </c>
      <c r="K29" s="1"/>
      <c r="R29" s="3"/>
    </row>
    <row r="30" spans="1:18" ht="17.55" customHeight="1" x14ac:dyDescent="0.3">
      <c r="A30">
        <v>3</v>
      </c>
      <c r="B30" t="s">
        <v>249</v>
      </c>
      <c r="C30" t="s">
        <v>25</v>
      </c>
      <c r="D30" t="s">
        <v>220</v>
      </c>
      <c r="F30" s="67"/>
      <c r="G30">
        <v>9</v>
      </c>
      <c r="H30" t="s">
        <v>219</v>
      </c>
      <c r="I30" t="s">
        <v>25</v>
      </c>
      <c r="J30" t="s">
        <v>32</v>
      </c>
      <c r="K30" s="1"/>
      <c r="R30" s="3"/>
    </row>
    <row r="31" spans="1:18" ht="17.55" customHeight="1" x14ac:dyDescent="0.3">
      <c r="A31">
        <v>3</v>
      </c>
      <c r="B31" t="s">
        <v>218</v>
      </c>
      <c r="C31" t="s">
        <v>25</v>
      </c>
      <c r="D31" t="s">
        <v>214</v>
      </c>
      <c r="F31" s="67"/>
      <c r="G31">
        <v>9</v>
      </c>
      <c r="H31" t="s">
        <v>218</v>
      </c>
      <c r="I31" t="s">
        <v>25</v>
      </c>
      <c r="J31" t="s">
        <v>32</v>
      </c>
      <c r="K31" s="1"/>
      <c r="R31" s="3"/>
    </row>
    <row r="32" spans="1:18" ht="17.55" customHeight="1" x14ac:dyDescent="0.3">
      <c r="A32">
        <v>3</v>
      </c>
      <c r="B32" t="s">
        <v>219</v>
      </c>
      <c r="C32" t="s">
        <v>25</v>
      </c>
      <c r="D32" t="s">
        <v>211</v>
      </c>
      <c r="F32" s="67"/>
      <c r="G32">
        <v>9</v>
      </c>
      <c r="H32" t="s">
        <v>219</v>
      </c>
      <c r="I32" t="s">
        <v>25</v>
      </c>
      <c r="J32" t="s">
        <v>216</v>
      </c>
      <c r="K32" s="1"/>
      <c r="R32" s="3"/>
    </row>
    <row r="33" spans="1:18" ht="17.55" customHeight="1" x14ac:dyDescent="0.3">
      <c r="A33">
        <v>3</v>
      </c>
      <c r="B33" t="s">
        <v>218</v>
      </c>
      <c r="C33" t="s">
        <v>25</v>
      </c>
      <c r="D33" t="s">
        <v>211</v>
      </c>
      <c r="F33" s="67"/>
      <c r="K33" s="1"/>
      <c r="R33" s="3"/>
    </row>
    <row r="34" spans="1:18" ht="17.55" customHeight="1" x14ac:dyDescent="0.3">
      <c r="A34">
        <v>3</v>
      </c>
      <c r="B34" t="s">
        <v>219</v>
      </c>
      <c r="C34" t="s">
        <v>25</v>
      </c>
      <c r="D34" t="s">
        <v>214</v>
      </c>
      <c r="F34" s="67"/>
      <c r="K34" s="1"/>
      <c r="N34" s="3"/>
      <c r="O34" s="3"/>
      <c r="P34" s="3"/>
      <c r="Q34" s="3"/>
      <c r="R34" s="3"/>
    </row>
    <row r="35" spans="1:18" ht="17.55" customHeight="1" x14ac:dyDescent="0.3">
      <c r="F35" s="67"/>
      <c r="K35" s="1"/>
      <c r="N35" s="3"/>
      <c r="O35" s="3"/>
      <c r="P35" s="3"/>
      <c r="Q35" s="3"/>
      <c r="R35" s="3"/>
    </row>
    <row r="36" spans="1:18" ht="17.55" customHeight="1" x14ac:dyDescent="0.3">
      <c r="F36" s="67"/>
      <c r="K36" s="1"/>
      <c r="N36" s="3"/>
      <c r="O36" s="3"/>
      <c r="P36" s="3"/>
      <c r="Q36" s="3"/>
      <c r="R36" s="3"/>
    </row>
    <row r="37" spans="1:18" ht="17.55" customHeight="1" x14ac:dyDescent="0.3">
      <c r="F37" s="67"/>
      <c r="K37" s="1"/>
      <c r="N37" s="3"/>
      <c r="O37" s="3"/>
      <c r="P37" s="3"/>
      <c r="Q37" s="3"/>
      <c r="R37" s="3"/>
    </row>
    <row r="38" spans="1:18" ht="17.55" customHeight="1" x14ac:dyDescent="0.3">
      <c r="F38" s="67"/>
      <c r="K38" s="1"/>
    </row>
    <row r="39" spans="1:18" ht="17.55" customHeight="1" x14ac:dyDescent="0.3">
      <c r="F39" s="67"/>
      <c r="K39" s="1"/>
    </row>
    <row r="40" spans="1:18" ht="17.55" customHeight="1" x14ac:dyDescent="0.3">
      <c r="F40" s="67"/>
      <c r="G40" s="2" t="s">
        <v>9</v>
      </c>
      <c r="H40" s="1">
        <v>0</v>
      </c>
      <c r="I40" s="1"/>
      <c r="J40" s="1">
        <f>SUM(H40,H52,H64,H80,H94,H109)</f>
        <v>0</v>
      </c>
      <c r="K40" s="1"/>
    </row>
    <row r="41" spans="1:18" ht="17.55" customHeight="1" x14ac:dyDescent="0.3">
      <c r="F41" s="67"/>
      <c r="G41">
        <v>10</v>
      </c>
      <c r="H41" t="s">
        <v>216</v>
      </c>
      <c r="I41" t="s">
        <v>25</v>
      </c>
      <c r="J41" t="s">
        <v>221</v>
      </c>
      <c r="K41" s="1"/>
    </row>
    <row r="42" spans="1:18" ht="17.55" customHeight="1" x14ac:dyDescent="0.3">
      <c r="A42" s="67"/>
      <c r="B42" s="2" t="s">
        <v>27</v>
      </c>
      <c r="C42" s="1">
        <v>0</v>
      </c>
      <c r="D42" s="1">
        <f>SUM(C42,C54,C66,C80,C94,C109)</f>
        <v>0</v>
      </c>
      <c r="E42" s="1"/>
      <c r="F42" s="67"/>
      <c r="G42">
        <v>10</v>
      </c>
      <c r="H42" t="s">
        <v>32</v>
      </c>
      <c r="I42" t="s">
        <v>25</v>
      </c>
      <c r="J42" t="s">
        <v>221</v>
      </c>
      <c r="K42" s="1"/>
    </row>
    <row r="43" spans="1:18" ht="17.55" customHeight="1" x14ac:dyDescent="0.3">
      <c r="A43">
        <v>4</v>
      </c>
      <c r="B43" t="s">
        <v>216</v>
      </c>
      <c r="C43" t="s">
        <v>25</v>
      </c>
      <c r="D43" t="s">
        <v>218</v>
      </c>
      <c r="F43" s="67"/>
      <c r="G43">
        <v>10</v>
      </c>
      <c r="H43" t="s">
        <v>249</v>
      </c>
      <c r="I43" t="s">
        <v>25</v>
      </c>
      <c r="J43" t="s">
        <v>218</v>
      </c>
      <c r="K43" s="1"/>
    </row>
    <row r="44" spans="1:18" ht="17.55" customHeight="1" x14ac:dyDescent="0.3">
      <c r="A44">
        <v>4</v>
      </c>
      <c r="B44" t="s">
        <v>249</v>
      </c>
      <c r="C44" t="s">
        <v>25</v>
      </c>
      <c r="D44" t="s">
        <v>211</v>
      </c>
      <c r="F44" s="67">
        <f>F1</f>
        <v>0</v>
      </c>
      <c r="G44">
        <v>10</v>
      </c>
      <c r="H44" t="s">
        <v>249</v>
      </c>
      <c r="I44" t="s">
        <v>25</v>
      </c>
      <c r="J44" t="s">
        <v>219</v>
      </c>
      <c r="K44" s="1"/>
    </row>
    <row r="45" spans="1:18" ht="17.55" customHeight="1" x14ac:dyDescent="0.3">
      <c r="A45">
        <v>4</v>
      </c>
      <c r="B45" t="s">
        <v>32</v>
      </c>
      <c r="C45" t="s">
        <v>25</v>
      </c>
      <c r="D45" t="s">
        <v>218</v>
      </c>
      <c r="F45" s="66"/>
      <c r="G45">
        <v>10</v>
      </c>
      <c r="H45" t="s">
        <v>216</v>
      </c>
      <c r="I45" t="s">
        <v>25</v>
      </c>
      <c r="J45" t="s">
        <v>220</v>
      </c>
      <c r="K45" s="1"/>
    </row>
    <row r="46" spans="1:18" ht="17.55" customHeight="1" x14ac:dyDescent="0.3">
      <c r="A46">
        <v>4</v>
      </c>
      <c r="B46" t="s">
        <v>249</v>
      </c>
      <c r="C46" t="s">
        <v>25</v>
      </c>
      <c r="D46" t="s">
        <v>214</v>
      </c>
      <c r="F46" s="67"/>
      <c r="G46">
        <v>10</v>
      </c>
      <c r="H46" t="s">
        <v>32</v>
      </c>
      <c r="I46" t="s">
        <v>25</v>
      </c>
      <c r="J46" t="s">
        <v>220</v>
      </c>
      <c r="K46" s="1"/>
    </row>
    <row r="47" spans="1:18" ht="17.55" customHeight="1" x14ac:dyDescent="0.3">
      <c r="A47">
        <v>4</v>
      </c>
      <c r="B47" t="s">
        <v>216</v>
      </c>
      <c r="C47" t="s">
        <v>25</v>
      </c>
      <c r="D47" t="s">
        <v>219</v>
      </c>
      <c r="F47" s="67"/>
      <c r="K47" s="1"/>
    </row>
    <row r="48" spans="1:18" ht="17.55" customHeight="1" x14ac:dyDescent="0.3">
      <c r="A48">
        <v>4</v>
      </c>
      <c r="B48" t="s">
        <v>32</v>
      </c>
      <c r="C48" t="s">
        <v>25</v>
      </c>
      <c r="D48" t="s">
        <v>219</v>
      </c>
      <c r="F48" s="67"/>
      <c r="K48" s="1"/>
    </row>
    <row r="49" spans="1:11" ht="17.55" customHeight="1" x14ac:dyDescent="0.3">
      <c r="F49" s="67"/>
      <c r="K49" s="1"/>
    </row>
    <row r="50" spans="1:11" ht="17.55" customHeight="1" x14ac:dyDescent="0.3">
      <c r="F50" s="67"/>
      <c r="K50" s="1"/>
    </row>
    <row r="51" spans="1:11" ht="17.55" customHeight="1" x14ac:dyDescent="0.3">
      <c r="F51" s="67"/>
      <c r="K51" s="1"/>
    </row>
    <row r="52" spans="1:11" ht="17.55" customHeight="1" x14ac:dyDescent="0.3">
      <c r="F52" s="67"/>
      <c r="G52" s="2" t="s">
        <v>11</v>
      </c>
      <c r="H52" s="1">
        <v>0</v>
      </c>
      <c r="I52" s="1"/>
      <c r="J52" s="1">
        <f>SUM(H52,H64,H78,H94,H108,H123)</f>
        <v>0</v>
      </c>
      <c r="K52" s="1"/>
    </row>
    <row r="53" spans="1:11" ht="17.55" customHeight="1" x14ac:dyDescent="0.3">
      <c r="F53" s="67"/>
      <c r="G53">
        <v>11</v>
      </c>
      <c r="H53" t="s">
        <v>220</v>
      </c>
      <c r="I53" t="s">
        <v>25</v>
      </c>
      <c r="J53" t="s">
        <v>214</v>
      </c>
      <c r="K53" s="1"/>
    </row>
    <row r="54" spans="1:11" ht="17.55" customHeight="1" x14ac:dyDescent="0.3">
      <c r="A54" s="67"/>
      <c r="B54" s="2" t="s">
        <v>10</v>
      </c>
      <c r="C54" s="1">
        <v>0</v>
      </c>
      <c r="D54" s="1">
        <f>SUM(C54,C66,C78,C94,C108,C123)</f>
        <v>0</v>
      </c>
      <c r="E54" s="1"/>
      <c r="F54" s="67"/>
      <c r="G54">
        <v>11</v>
      </c>
      <c r="H54" t="s">
        <v>249</v>
      </c>
      <c r="I54" t="s">
        <v>25</v>
      </c>
      <c r="J54" t="s">
        <v>216</v>
      </c>
      <c r="K54" s="1"/>
    </row>
    <row r="55" spans="1:11" ht="17.55" customHeight="1" x14ac:dyDescent="0.3">
      <c r="A55">
        <v>5</v>
      </c>
      <c r="B55" t="s">
        <v>218</v>
      </c>
      <c r="C55" t="s">
        <v>25</v>
      </c>
      <c r="D55" t="s">
        <v>249</v>
      </c>
      <c r="F55" s="67"/>
      <c r="G55">
        <v>11</v>
      </c>
      <c r="H55" t="s">
        <v>249</v>
      </c>
      <c r="I55" t="s">
        <v>25</v>
      </c>
      <c r="J55" t="s">
        <v>32</v>
      </c>
      <c r="K55" s="1"/>
    </row>
    <row r="56" spans="1:11" ht="17.55" customHeight="1" x14ac:dyDescent="0.3">
      <c r="A56">
        <v>5</v>
      </c>
      <c r="B56" t="s">
        <v>219</v>
      </c>
      <c r="C56" t="s">
        <v>25</v>
      </c>
      <c r="D56" t="s">
        <v>249</v>
      </c>
      <c r="F56" s="67"/>
      <c r="G56">
        <v>11</v>
      </c>
      <c r="H56" t="s">
        <v>220</v>
      </c>
      <c r="I56" t="s">
        <v>25</v>
      </c>
      <c r="J56" t="s">
        <v>211</v>
      </c>
      <c r="K56" s="1"/>
    </row>
    <row r="57" spans="1:11" ht="17.55" customHeight="1" x14ac:dyDescent="0.3">
      <c r="A57">
        <v>5</v>
      </c>
      <c r="B57" t="s">
        <v>220</v>
      </c>
      <c r="C57" t="s">
        <v>25</v>
      </c>
      <c r="D57" t="s">
        <v>216</v>
      </c>
      <c r="F57" s="67"/>
      <c r="G57">
        <v>11</v>
      </c>
      <c r="H57" t="s">
        <v>221</v>
      </c>
      <c r="I57" t="s">
        <v>25</v>
      </c>
      <c r="J57" t="s">
        <v>214</v>
      </c>
      <c r="K57" s="1"/>
    </row>
    <row r="58" spans="1:11" ht="17.55" customHeight="1" x14ac:dyDescent="0.3">
      <c r="A58">
        <v>5</v>
      </c>
      <c r="B58" t="s">
        <v>220</v>
      </c>
      <c r="C58" t="s">
        <v>25</v>
      </c>
      <c r="D58" t="s">
        <v>32</v>
      </c>
      <c r="F58" s="67"/>
      <c r="G58">
        <v>11</v>
      </c>
      <c r="H58" t="s">
        <v>221</v>
      </c>
      <c r="I58" t="s">
        <v>25</v>
      </c>
      <c r="J58" t="s">
        <v>211</v>
      </c>
      <c r="K58" s="1"/>
    </row>
    <row r="59" spans="1:11" ht="17.55" customHeight="1" x14ac:dyDescent="0.3">
      <c r="A59">
        <v>5</v>
      </c>
      <c r="B59" t="s">
        <v>221</v>
      </c>
      <c r="C59" t="s">
        <v>25</v>
      </c>
      <c r="D59" t="s">
        <v>216</v>
      </c>
      <c r="F59" s="66"/>
      <c r="K59" s="1"/>
    </row>
    <row r="60" spans="1:11" ht="17.55" customHeight="1" x14ac:dyDescent="0.3">
      <c r="A60">
        <v>5</v>
      </c>
      <c r="B60" t="s">
        <v>221</v>
      </c>
      <c r="C60" t="s">
        <v>25</v>
      </c>
      <c r="D60" t="s">
        <v>32</v>
      </c>
      <c r="F60" s="67"/>
      <c r="K60" s="1"/>
    </row>
    <row r="61" spans="1:11" ht="17.55" customHeight="1" x14ac:dyDescent="0.3">
      <c r="F61" s="67"/>
      <c r="K61" s="1"/>
    </row>
    <row r="62" spans="1:11" ht="17.55" customHeight="1" x14ac:dyDescent="0.3">
      <c r="F62" s="67"/>
      <c r="K62" s="1"/>
    </row>
    <row r="63" spans="1:11" ht="17.55" customHeight="1" x14ac:dyDescent="0.3">
      <c r="F63" s="67"/>
      <c r="K63" s="1"/>
    </row>
    <row r="64" spans="1:11" ht="17.55" customHeight="1" x14ac:dyDescent="0.3">
      <c r="F64" s="67"/>
      <c r="K64" s="1"/>
    </row>
    <row r="65" spans="1:22" ht="17.55" customHeight="1" x14ac:dyDescent="0.3">
      <c r="F65" s="67"/>
      <c r="G65" s="2" t="s">
        <v>13</v>
      </c>
      <c r="H65" s="1">
        <v>0</v>
      </c>
      <c r="I65" s="1"/>
      <c r="J65" s="1">
        <f>SUM(H65,H79,H93,H109,H123,H138)</f>
        <v>0</v>
      </c>
      <c r="K65" s="1"/>
    </row>
    <row r="66" spans="1:22" ht="17.55" customHeight="1" x14ac:dyDescent="0.3">
      <c r="F66" s="67"/>
      <c r="K66" s="1"/>
    </row>
    <row r="67" spans="1:22" ht="17.55" customHeight="1" x14ac:dyDescent="0.3">
      <c r="A67" s="67"/>
      <c r="B67" s="2" t="s">
        <v>12</v>
      </c>
      <c r="C67" s="1">
        <v>0</v>
      </c>
      <c r="D67" s="1">
        <f>SUM(C67,C79,C93,C109,C123,C138)</f>
        <v>0</v>
      </c>
      <c r="E67" s="1"/>
      <c r="F67" s="67"/>
      <c r="K67" s="1"/>
    </row>
    <row r="68" spans="1:22" ht="17.55" customHeight="1" x14ac:dyDescent="0.3">
      <c r="A68">
        <v>6</v>
      </c>
      <c r="B68" t="s">
        <v>216</v>
      </c>
      <c r="C68" t="s">
        <v>25</v>
      </c>
      <c r="D68" t="s">
        <v>249</v>
      </c>
      <c r="F68" s="67"/>
      <c r="K68" s="1"/>
    </row>
    <row r="69" spans="1:22" ht="17.55" customHeight="1" x14ac:dyDescent="0.3">
      <c r="A69">
        <v>6</v>
      </c>
      <c r="B69" t="s">
        <v>214</v>
      </c>
      <c r="C69" t="s">
        <v>25</v>
      </c>
      <c r="D69" t="s">
        <v>220</v>
      </c>
      <c r="F69" s="67"/>
      <c r="K69" s="1"/>
    </row>
    <row r="70" spans="1:22" ht="17.55" customHeight="1" x14ac:dyDescent="0.3">
      <c r="A70">
        <v>6</v>
      </c>
      <c r="B70" t="s">
        <v>211</v>
      </c>
      <c r="C70" t="s">
        <v>25</v>
      </c>
      <c r="D70" t="s">
        <v>221</v>
      </c>
      <c r="F70" s="67"/>
      <c r="K70" s="1"/>
    </row>
    <row r="71" spans="1:22" ht="17.55" customHeight="1" x14ac:dyDescent="0.3">
      <c r="A71">
        <v>6</v>
      </c>
      <c r="B71" t="s">
        <v>32</v>
      </c>
      <c r="C71" t="s">
        <v>25</v>
      </c>
      <c r="D71" t="s">
        <v>249</v>
      </c>
      <c r="F71" s="67"/>
      <c r="K71" s="1"/>
    </row>
    <row r="72" spans="1:22" ht="17.55" customHeight="1" x14ac:dyDescent="0.3">
      <c r="A72">
        <v>6</v>
      </c>
      <c r="B72" t="s">
        <v>214</v>
      </c>
      <c r="C72" t="s">
        <v>25</v>
      </c>
      <c r="D72" t="s">
        <v>221</v>
      </c>
      <c r="F72" s="67"/>
      <c r="K72" s="1"/>
    </row>
    <row r="73" spans="1:22" ht="17.55" customHeight="1" x14ac:dyDescent="0.3">
      <c r="A73">
        <v>6</v>
      </c>
      <c r="B73" t="s">
        <v>211</v>
      </c>
      <c r="C73" t="s">
        <v>25</v>
      </c>
      <c r="D73" t="s">
        <v>220</v>
      </c>
      <c r="F73" s="67"/>
      <c r="K73" s="1"/>
    </row>
    <row r="74" spans="1:22" ht="17.55" customHeight="1" x14ac:dyDescent="0.3">
      <c r="B74" s="3"/>
      <c r="C74" s="3"/>
      <c r="D74" s="12"/>
      <c r="F74" s="66"/>
      <c r="G74" s="3"/>
      <c r="H74" s="3"/>
      <c r="I74" s="3"/>
      <c r="J74" s="3"/>
      <c r="K74" s="1"/>
    </row>
    <row r="75" spans="1:22" ht="17.55" customHeight="1" x14ac:dyDescent="0.3">
      <c r="A75" s="67"/>
      <c r="B75" s="1"/>
      <c r="C75" s="1"/>
      <c r="D75" s="1"/>
      <c r="E75" s="1"/>
      <c r="F75" s="67"/>
      <c r="G75" s="1"/>
      <c r="H75" s="1"/>
      <c r="I75" s="1"/>
      <c r="J75" s="1"/>
      <c r="K75" s="1"/>
    </row>
    <row r="76" spans="1:22" ht="17.55" customHeight="1" x14ac:dyDescent="0.3">
      <c r="G76" s="65"/>
      <c r="H76" s="64"/>
      <c r="I76" s="65"/>
      <c r="J76" s="64"/>
      <c r="K76" s="3"/>
    </row>
    <row r="77" spans="1:22" ht="17.55" customHeight="1" x14ac:dyDescent="0.3">
      <c r="G77" s="65"/>
      <c r="H77" s="64"/>
      <c r="I77" s="65"/>
      <c r="J77" s="64"/>
      <c r="K77" s="3"/>
      <c r="P77" s="65"/>
      <c r="Q77" s="65"/>
      <c r="R77" s="65"/>
      <c r="S77" s="65"/>
      <c r="T77" s="64"/>
      <c r="U77" s="65"/>
      <c r="V77" s="64"/>
    </row>
    <row r="78" spans="1:22" ht="17.55" customHeight="1" x14ac:dyDescent="0.3">
      <c r="G78" s="65"/>
      <c r="H78" s="64"/>
      <c r="I78" s="65"/>
      <c r="J78" s="64"/>
      <c r="K78" s="3"/>
      <c r="P78" s="65"/>
      <c r="Q78" s="65"/>
      <c r="R78" s="65"/>
      <c r="S78" s="65"/>
      <c r="T78" s="64"/>
      <c r="U78" s="65"/>
      <c r="V78" s="64"/>
    </row>
    <row r="79" spans="1:22" ht="17.55" customHeight="1" x14ac:dyDescent="0.3">
      <c r="G79" s="65"/>
      <c r="H79" s="64"/>
      <c r="I79" s="65"/>
      <c r="J79" s="64"/>
      <c r="K79" s="3"/>
      <c r="P79" s="65"/>
      <c r="Q79" s="65"/>
      <c r="R79" s="65"/>
      <c r="S79" s="65"/>
      <c r="T79" s="64"/>
      <c r="U79" s="65"/>
      <c r="V79" s="64"/>
    </row>
    <row r="80" spans="1:22" ht="17.55" customHeight="1" x14ac:dyDescent="0.3">
      <c r="G80" s="65"/>
      <c r="H80" s="64"/>
      <c r="I80" s="65"/>
      <c r="J80" s="64"/>
      <c r="K80" s="3"/>
      <c r="P80" s="65"/>
      <c r="Q80" s="65"/>
      <c r="R80" s="65"/>
      <c r="S80" s="65"/>
      <c r="T80" s="64"/>
      <c r="U80" s="65"/>
      <c r="V80" s="64"/>
    </row>
    <row r="81" spans="5:22" ht="17.55" customHeight="1" x14ac:dyDescent="0.3">
      <c r="G81" s="65"/>
      <c r="H81" s="64"/>
      <c r="I81" s="65"/>
      <c r="J81" s="64"/>
      <c r="K81" s="3"/>
      <c r="P81" s="65"/>
      <c r="Q81" s="65"/>
      <c r="R81" s="65"/>
      <c r="S81" s="65"/>
      <c r="T81" s="64"/>
      <c r="U81" s="65"/>
      <c r="V81" s="64"/>
    </row>
    <row r="82" spans="5:22" ht="17.55" customHeight="1" x14ac:dyDescent="0.3">
      <c r="G82" s="65"/>
      <c r="H82" s="64"/>
      <c r="I82" s="65"/>
      <c r="J82" s="64"/>
      <c r="K82" s="3"/>
      <c r="P82" s="65"/>
      <c r="Q82" s="65"/>
      <c r="R82" s="65"/>
      <c r="S82" s="65"/>
      <c r="T82" s="64"/>
      <c r="U82" s="65"/>
      <c r="V82" s="64"/>
    </row>
    <row r="83" spans="5:22" ht="15.6" x14ac:dyDescent="0.3">
      <c r="E83" s="3"/>
      <c r="F83" s="3"/>
      <c r="K83" s="3"/>
      <c r="P83" s="65"/>
      <c r="Q83" s="65"/>
      <c r="R83" s="65"/>
      <c r="S83" s="65"/>
      <c r="T83" s="64"/>
      <c r="U83" s="65"/>
      <c r="V83" s="64"/>
    </row>
    <row r="84" spans="5:22" ht="15.6" x14ac:dyDescent="0.3">
      <c r="E84" s="3"/>
      <c r="F84" s="3"/>
      <c r="K84" s="3"/>
      <c r="P84" s="65"/>
      <c r="Q84" s="65"/>
      <c r="R84" s="65"/>
      <c r="S84" s="65"/>
      <c r="T84" s="64"/>
      <c r="U84" s="65"/>
      <c r="V84" s="64"/>
    </row>
    <row r="85" spans="5:22" x14ac:dyDescent="0.3">
      <c r="E85" s="65"/>
      <c r="F85" s="68"/>
      <c r="P85" s="65"/>
      <c r="Q85" s="65"/>
      <c r="R85" s="65"/>
      <c r="S85" s="65"/>
      <c r="T85" s="64"/>
      <c r="U85" s="65"/>
      <c r="V85" s="64"/>
    </row>
    <row r="86" spans="5:22" x14ac:dyDescent="0.3">
      <c r="E86" s="65"/>
      <c r="F86" s="68"/>
      <c r="P86" s="65"/>
      <c r="Q86" s="65"/>
      <c r="R86" s="65"/>
      <c r="S86" s="65"/>
      <c r="T86" s="64"/>
      <c r="U86" s="65"/>
      <c r="V86" s="64"/>
    </row>
    <row r="87" spans="5:22" x14ac:dyDescent="0.3">
      <c r="E87" s="65"/>
      <c r="F87" s="68"/>
      <c r="P87" s="65"/>
      <c r="Q87" s="65"/>
      <c r="R87" s="65"/>
      <c r="S87" s="65"/>
      <c r="T87" s="64"/>
      <c r="U87" s="65"/>
      <c r="V87" s="64"/>
    </row>
    <row r="88" spans="5:22" x14ac:dyDescent="0.3">
      <c r="E88" s="65"/>
      <c r="F88" s="68"/>
      <c r="P88" s="65"/>
      <c r="Q88" s="65"/>
      <c r="R88" s="65"/>
      <c r="S88" s="65"/>
      <c r="T88" s="64"/>
      <c r="U88" s="65"/>
      <c r="V88" s="64"/>
    </row>
    <row r="89" spans="5:22" x14ac:dyDescent="0.3">
      <c r="E89" s="65"/>
      <c r="F89" s="68"/>
    </row>
    <row r="90" spans="5:22" x14ac:dyDescent="0.3">
      <c r="E90" s="65"/>
      <c r="F90" s="68"/>
    </row>
    <row r="91" spans="5:22" x14ac:dyDescent="0.3">
      <c r="E91" s="65"/>
      <c r="F91" s="68"/>
    </row>
  </sheetData>
  <hyperlinks>
    <hyperlink ref="D5" r:id="rId1" display="https://data.bowling.no/ligaspill/resultater/VisKampRes.php?kamp=116966" xr:uid="{00000000-0004-0000-0C00-000000000000}"/>
    <hyperlink ref="J19" r:id="rId2" display="https://data.bowling.no/ligaspill/resultater/VisKampRes.php?kamp=117021" xr:uid="{00000000-0004-0000-0C00-000001000000}"/>
    <hyperlink ref="J20" r:id="rId3" display="https://data.bowling.no/ligaspill/resultater/VisKampRes.php?kamp=117027" xr:uid="{00000000-0004-0000-0C00-000002000000}"/>
  </hyperlinks>
  <pageMargins left="0.7" right="0.7" top="0.75" bottom="0.75" header="0.3" footer="0.3"/>
  <pageSetup orientation="portrait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46"/>
  <sheetViews>
    <sheetView topLeftCell="U29" workbookViewId="0">
      <selection activeCell="BA46" sqref="BA46"/>
    </sheetView>
  </sheetViews>
  <sheetFormatPr baseColWidth="10" defaultColWidth="11.44140625" defaultRowHeight="14.4" x14ac:dyDescent="0.3"/>
  <cols>
    <col min="1" max="1" width="27" bestFit="1" customWidth="1"/>
    <col min="2" max="5" width="3.88671875" customWidth="1"/>
    <col min="6" max="6" width="5" customWidth="1"/>
    <col min="7" max="10" width="3.88671875" customWidth="1"/>
    <col min="11" max="11" width="5.44140625" bestFit="1" customWidth="1"/>
    <col min="12" max="60" width="3.88671875" customWidth="1"/>
    <col min="61" max="61" width="32.5546875" bestFit="1" customWidth="1"/>
  </cols>
  <sheetData>
    <row r="1" spans="1:63" x14ac:dyDescent="0.3">
      <c r="A1" s="11"/>
      <c r="B1" s="71" t="s">
        <v>126</v>
      </c>
      <c r="C1" s="72"/>
      <c r="D1" s="72"/>
      <c r="E1" s="72"/>
      <c r="F1" s="73"/>
      <c r="G1" s="71" t="s">
        <v>127</v>
      </c>
      <c r="H1" s="72"/>
      <c r="I1" s="72"/>
      <c r="J1" s="72"/>
      <c r="K1" s="73"/>
      <c r="L1" s="71" t="s">
        <v>128</v>
      </c>
      <c r="M1" s="72"/>
      <c r="N1" s="72"/>
      <c r="O1" s="72"/>
      <c r="P1" s="73"/>
      <c r="Q1" s="71" t="s">
        <v>129</v>
      </c>
      <c r="R1" s="72"/>
      <c r="S1" s="72"/>
      <c r="T1" s="72"/>
      <c r="U1" s="73"/>
      <c r="V1" s="71" t="s">
        <v>130</v>
      </c>
      <c r="W1" s="72"/>
      <c r="X1" s="72"/>
      <c r="Y1" s="72"/>
      <c r="Z1" s="73"/>
      <c r="AA1" s="71" t="s">
        <v>131</v>
      </c>
      <c r="AB1" s="72"/>
      <c r="AC1" s="72"/>
      <c r="AD1" s="72"/>
      <c r="AE1" s="73"/>
      <c r="AF1" s="71" t="s">
        <v>132</v>
      </c>
      <c r="AG1" s="72"/>
      <c r="AH1" s="72"/>
      <c r="AI1" s="72"/>
      <c r="AJ1" s="73"/>
      <c r="AK1" s="71" t="s">
        <v>133</v>
      </c>
      <c r="AL1" s="72"/>
      <c r="AM1" s="72"/>
      <c r="AN1" s="72"/>
      <c r="AO1" s="73"/>
      <c r="AP1" s="71" t="s">
        <v>134</v>
      </c>
      <c r="AQ1" s="72"/>
      <c r="AR1" s="72"/>
      <c r="AS1" s="72"/>
      <c r="AT1" s="73"/>
      <c r="AU1" s="71" t="s">
        <v>135</v>
      </c>
      <c r="AV1" s="72"/>
      <c r="AW1" s="72"/>
      <c r="AX1" s="72"/>
      <c r="AY1" s="73"/>
      <c r="AZ1" s="71" t="s">
        <v>136</v>
      </c>
      <c r="BA1" s="72"/>
      <c r="BB1" s="72"/>
      <c r="BC1" s="72"/>
      <c r="BD1" s="73"/>
      <c r="BE1" s="71" t="s">
        <v>137</v>
      </c>
      <c r="BF1" s="72"/>
      <c r="BG1" s="72"/>
      <c r="BH1" s="73"/>
      <c r="BI1" s="11"/>
    </row>
    <row r="2" spans="1:63" ht="15" thickBot="1" x14ac:dyDescent="0.35">
      <c r="A2" s="24" t="s">
        <v>138</v>
      </c>
      <c r="B2" s="25" t="s">
        <v>139</v>
      </c>
      <c r="C2" s="26" t="s">
        <v>140</v>
      </c>
      <c r="D2" s="26" t="s">
        <v>141</v>
      </c>
      <c r="E2" s="26" t="s">
        <v>142</v>
      </c>
      <c r="F2" s="27" t="s">
        <v>262</v>
      </c>
      <c r="G2" s="25" t="s">
        <v>139</v>
      </c>
      <c r="H2" s="26" t="s">
        <v>140</v>
      </c>
      <c r="I2" s="26" t="s">
        <v>141</v>
      </c>
      <c r="J2" s="26" t="s">
        <v>142</v>
      </c>
      <c r="K2" s="27" t="s">
        <v>262</v>
      </c>
      <c r="L2" s="25" t="s">
        <v>139</v>
      </c>
      <c r="M2" s="26" t="s">
        <v>140</v>
      </c>
      <c r="N2" s="26" t="s">
        <v>141</v>
      </c>
      <c r="O2" s="26" t="s">
        <v>142</v>
      </c>
      <c r="P2" s="27" t="s">
        <v>262</v>
      </c>
      <c r="Q2" s="25" t="s">
        <v>139</v>
      </c>
      <c r="R2" s="26" t="s">
        <v>140</v>
      </c>
      <c r="S2" s="26" t="s">
        <v>141</v>
      </c>
      <c r="T2" s="26" t="s">
        <v>142</v>
      </c>
      <c r="U2" s="27" t="s">
        <v>262</v>
      </c>
      <c r="V2" s="25" t="s">
        <v>139</v>
      </c>
      <c r="W2" s="26" t="s">
        <v>140</v>
      </c>
      <c r="X2" s="26" t="s">
        <v>141</v>
      </c>
      <c r="Y2" s="26" t="s">
        <v>142</v>
      </c>
      <c r="Z2" s="27" t="s">
        <v>262</v>
      </c>
      <c r="AA2" s="25" t="s">
        <v>139</v>
      </c>
      <c r="AB2" s="26" t="s">
        <v>140</v>
      </c>
      <c r="AC2" s="26" t="s">
        <v>141</v>
      </c>
      <c r="AD2" s="26" t="s">
        <v>142</v>
      </c>
      <c r="AE2" s="27" t="s">
        <v>262</v>
      </c>
      <c r="AF2" s="25" t="s">
        <v>139</v>
      </c>
      <c r="AG2" s="26" t="s">
        <v>140</v>
      </c>
      <c r="AH2" s="26" t="s">
        <v>141</v>
      </c>
      <c r="AI2" s="26" t="s">
        <v>142</v>
      </c>
      <c r="AJ2" s="27" t="s">
        <v>262</v>
      </c>
      <c r="AK2" s="25" t="s">
        <v>139</v>
      </c>
      <c r="AL2" s="26" t="s">
        <v>140</v>
      </c>
      <c r="AM2" s="26" t="s">
        <v>141</v>
      </c>
      <c r="AN2" s="26" t="s">
        <v>142</v>
      </c>
      <c r="AO2" s="27" t="s">
        <v>262</v>
      </c>
      <c r="AP2" s="25" t="s">
        <v>139</v>
      </c>
      <c r="AQ2" s="26" t="s">
        <v>140</v>
      </c>
      <c r="AR2" s="26" t="s">
        <v>141</v>
      </c>
      <c r="AS2" s="26" t="s">
        <v>142</v>
      </c>
      <c r="AT2" s="27" t="s">
        <v>262</v>
      </c>
      <c r="AU2" s="25" t="s">
        <v>139</v>
      </c>
      <c r="AV2" s="26" t="s">
        <v>140</v>
      </c>
      <c r="AW2" s="26" t="s">
        <v>141</v>
      </c>
      <c r="AX2" s="26" t="s">
        <v>142</v>
      </c>
      <c r="AY2" s="27" t="s">
        <v>262</v>
      </c>
      <c r="AZ2" s="25" t="s">
        <v>139</v>
      </c>
      <c r="BA2" s="26" t="s">
        <v>140</v>
      </c>
      <c r="BB2" s="26" t="s">
        <v>141</v>
      </c>
      <c r="BC2" s="26"/>
      <c r="BD2" s="27" t="s">
        <v>142</v>
      </c>
      <c r="BE2" s="25" t="s">
        <v>139</v>
      </c>
      <c r="BF2" s="26" t="s">
        <v>140</v>
      </c>
      <c r="BG2" s="26" t="s">
        <v>141</v>
      </c>
      <c r="BH2" s="27" t="s">
        <v>142</v>
      </c>
      <c r="BI2" s="24" t="s">
        <v>138</v>
      </c>
    </row>
    <row r="3" spans="1:63" x14ac:dyDescent="0.3">
      <c r="A3" s="28" t="s">
        <v>172</v>
      </c>
      <c r="B3" s="29"/>
      <c r="D3">
        <v>3</v>
      </c>
      <c r="E3" s="74"/>
      <c r="F3" s="30"/>
      <c r="G3" s="29"/>
      <c r="K3" s="30"/>
      <c r="L3" s="29"/>
      <c r="N3">
        <v>6</v>
      </c>
      <c r="P3" s="30"/>
      <c r="Q3" s="29"/>
      <c r="S3">
        <v>6</v>
      </c>
      <c r="U3" s="30"/>
      <c r="V3" s="29"/>
      <c r="W3">
        <v>4</v>
      </c>
      <c r="X3">
        <v>1</v>
      </c>
      <c r="Z3" s="30"/>
      <c r="AA3" s="29"/>
      <c r="AB3">
        <v>2</v>
      </c>
      <c r="AE3" s="30"/>
      <c r="AF3" s="29"/>
      <c r="AG3">
        <v>1</v>
      </c>
      <c r="AH3">
        <v>6</v>
      </c>
      <c r="AJ3" s="30"/>
      <c r="AK3" s="29"/>
      <c r="AL3">
        <v>2</v>
      </c>
      <c r="AO3" s="30"/>
      <c r="AT3" s="30"/>
      <c r="AW3">
        <v>6</v>
      </c>
      <c r="AZ3" s="36"/>
      <c r="BA3" s="37">
        <v>1</v>
      </c>
      <c r="BB3" s="37">
        <v>7</v>
      </c>
      <c r="BC3" s="37"/>
      <c r="BD3" s="38"/>
      <c r="BE3" s="29"/>
      <c r="BH3" s="30"/>
      <c r="BI3" s="28" t="s">
        <v>172</v>
      </c>
      <c r="BJ3">
        <f>SUM(B3:BH3)</f>
        <v>45</v>
      </c>
    </row>
    <row r="4" spans="1:63" x14ac:dyDescent="0.3">
      <c r="A4" s="28" t="s">
        <v>143</v>
      </c>
      <c r="B4" s="29"/>
      <c r="E4" s="74"/>
      <c r="F4" s="30"/>
      <c r="G4" s="29"/>
      <c r="I4">
        <v>3</v>
      </c>
      <c r="K4" s="30"/>
      <c r="L4" s="29"/>
      <c r="P4" s="30"/>
      <c r="Q4" s="29"/>
      <c r="U4" s="30"/>
      <c r="V4" s="29"/>
      <c r="Z4" s="30"/>
      <c r="AA4" s="29"/>
      <c r="AC4">
        <v>2</v>
      </c>
      <c r="AE4" s="30"/>
      <c r="AF4" s="29"/>
      <c r="AJ4" s="30"/>
      <c r="AK4" s="29"/>
      <c r="AM4">
        <v>2</v>
      </c>
      <c r="AO4" s="30"/>
      <c r="AP4" s="29"/>
      <c r="AT4" s="30"/>
      <c r="AU4" s="29"/>
      <c r="AY4" s="30"/>
      <c r="AZ4" s="29"/>
      <c r="BD4" s="30"/>
      <c r="BE4" s="29"/>
      <c r="BH4" s="30"/>
      <c r="BI4" s="28" t="s">
        <v>143</v>
      </c>
      <c r="BJ4">
        <f>SUM(B4:BH4)</f>
        <v>7</v>
      </c>
    </row>
    <row r="5" spans="1:63" x14ac:dyDescent="0.3">
      <c r="A5" s="28" t="s">
        <v>144</v>
      </c>
      <c r="B5" s="29"/>
      <c r="D5">
        <v>1</v>
      </c>
      <c r="E5" s="74"/>
      <c r="F5" s="30"/>
      <c r="G5" s="29"/>
      <c r="I5">
        <v>1</v>
      </c>
      <c r="K5" s="30"/>
      <c r="L5" s="29"/>
      <c r="P5" s="30"/>
      <c r="Q5" s="29"/>
      <c r="U5" s="30"/>
      <c r="V5" s="29"/>
      <c r="X5">
        <v>2</v>
      </c>
      <c r="Z5" s="30"/>
      <c r="AA5" s="29"/>
      <c r="AE5" s="30"/>
      <c r="AF5" s="29"/>
      <c r="AJ5" s="30"/>
      <c r="AK5" s="29"/>
      <c r="AO5" s="30"/>
      <c r="AP5" s="29"/>
      <c r="AR5">
        <v>3</v>
      </c>
      <c r="AT5" s="30"/>
      <c r="AU5" s="29"/>
      <c r="AY5" s="30"/>
      <c r="AZ5" s="29"/>
      <c r="BD5" s="30"/>
      <c r="BE5" s="29"/>
      <c r="BH5" s="30"/>
      <c r="BI5" s="28" t="s">
        <v>144</v>
      </c>
      <c r="BJ5">
        <f>SUM(B5:BH5)</f>
        <v>7</v>
      </c>
    </row>
    <row r="6" spans="1:63" x14ac:dyDescent="0.3">
      <c r="A6" s="28" t="s">
        <v>190</v>
      </c>
      <c r="B6" s="29"/>
      <c r="D6">
        <v>1</v>
      </c>
      <c r="E6" s="74"/>
      <c r="F6" s="30"/>
      <c r="G6" s="29"/>
      <c r="K6" s="30"/>
      <c r="L6" s="29"/>
      <c r="P6" s="30"/>
      <c r="Q6" s="29"/>
      <c r="U6" s="30"/>
      <c r="V6" s="29"/>
      <c r="X6">
        <v>2</v>
      </c>
      <c r="Z6" s="30"/>
      <c r="AA6" s="29"/>
      <c r="AE6" s="30"/>
      <c r="AF6" s="29"/>
      <c r="AJ6" s="30"/>
      <c r="AK6" s="29"/>
      <c r="AO6" s="30"/>
      <c r="AP6" s="29"/>
      <c r="AR6">
        <v>3</v>
      </c>
      <c r="AT6" s="30"/>
      <c r="AU6" s="29"/>
      <c r="AW6">
        <v>1</v>
      </c>
      <c r="AY6" s="30"/>
      <c r="AZ6" s="29"/>
      <c r="BD6" s="30"/>
      <c r="BE6" s="29"/>
      <c r="BH6" s="30"/>
      <c r="BI6" s="28" t="s">
        <v>190</v>
      </c>
      <c r="BJ6">
        <f>SUM(B6:BH6)</f>
        <v>7</v>
      </c>
    </row>
    <row r="7" spans="1:63" x14ac:dyDescent="0.3">
      <c r="A7" s="28" t="s">
        <v>146</v>
      </c>
      <c r="B7" s="29"/>
      <c r="E7" s="74"/>
      <c r="F7" s="30"/>
      <c r="G7" s="29"/>
      <c r="H7">
        <v>2</v>
      </c>
      <c r="I7">
        <v>2</v>
      </c>
      <c r="K7" s="30"/>
      <c r="L7" s="29"/>
      <c r="M7">
        <v>2</v>
      </c>
      <c r="P7" s="30"/>
      <c r="Q7" s="29"/>
      <c r="U7" s="30"/>
      <c r="V7" s="29"/>
      <c r="Z7" s="30"/>
      <c r="AA7" s="29"/>
      <c r="AB7">
        <v>2</v>
      </c>
      <c r="AE7" s="30"/>
      <c r="AF7" s="29"/>
      <c r="AJ7" s="30"/>
      <c r="AK7" s="29"/>
      <c r="AO7" s="30"/>
      <c r="AP7" s="29"/>
      <c r="AQ7">
        <v>3</v>
      </c>
      <c r="AT7" s="30"/>
      <c r="AU7" s="29"/>
      <c r="AV7">
        <v>1</v>
      </c>
      <c r="AY7" s="30"/>
      <c r="AZ7" s="29"/>
      <c r="BD7" s="30"/>
      <c r="BE7" s="29"/>
      <c r="BH7" s="30"/>
      <c r="BI7" s="28" t="s">
        <v>146</v>
      </c>
      <c r="BJ7">
        <f>SUM(B7:BH7)</f>
        <v>12</v>
      </c>
    </row>
    <row r="8" spans="1:63" x14ac:dyDescent="0.3">
      <c r="A8" s="28" t="s">
        <v>145</v>
      </c>
      <c r="B8" s="29"/>
      <c r="D8">
        <v>3</v>
      </c>
      <c r="E8" s="74"/>
      <c r="F8" s="30"/>
      <c r="G8" s="29"/>
      <c r="H8">
        <v>2</v>
      </c>
      <c r="K8" s="30"/>
      <c r="L8" s="29"/>
      <c r="M8">
        <v>2</v>
      </c>
      <c r="P8" s="30"/>
      <c r="Q8" s="29"/>
      <c r="U8" s="30"/>
      <c r="V8" s="29"/>
      <c r="Z8" s="30"/>
      <c r="AA8" s="29"/>
      <c r="AB8">
        <v>2</v>
      </c>
      <c r="AC8">
        <v>1</v>
      </c>
      <c r="AE8" s="30"/>
      <c r="AF8" s="29"/>
      <c r="AJ8" s="30"/>
      <c r="AK8" s="29"/>
      <c r="AO8" s="30"/>
      <c r="AP8" s="29"/>
      <c r="AQ8">
        <v>3</v>
      </c>
      <c r="AR8">
        <v>4</v>
      </c>
      <c r="AT8" s="30"/>
      <c r="AU8" s="29"/>
      <c r="AY8" s="30"/>
      <c r="AZ8" s="29"/>
      <c r="BA8">
        <v>1</v>
      </c>
      <c r="BD8" s="30"/>
      <c r="BE8" s="29"/>
      <c r="BH8" s="30"/>
      <c r="BI8" s="28" t="s">
        <v>145</v>
      </c>
      <c r="BJ8">
        <f>SUM(B8:BH8)</f>
        <v>18</v>
      </c>
    </row>
    <row r="9" spans="1:63" x14ac:dyDescent="0.3">
      <c r="A9" s="28" t="s">
        <v>226</v>
      </c>
      <c r="B9" s="29"/>
      <c r="E9" s="74"/>
      <c r="F9" s="30"/>
      <c r="G9" s="29"/>
      <c r="J9" s="74">
        <v>4</v>
      </c>
      <c r="K9" s="30"/>
      <c r="L9" s="29"/>
      <c r="N9">
        <v>1</v>
      </c>
      <c r="O9" s="74">
        <v>4</v>
      </c>
      <c r="Q9" s="29"/>
      <c r="U9" s="30"/>
      <c r="V9" s="29"/>
      <c r="Y9" s="74">
        <v>4</v>
      </c>
      <c r="AA9" s="29"/>
      <c r="AD9" s="74">
        <v>2</v>
      </c>
      <c r="AF9" s="29"/>
      <c r="AH9">
        <v>2</v>
      </c>
      <c r="AI9" s="74">
        <v>4</v>
      </c>
      <c r="AK9" s="29"/>
      <c r="AM9">
        <v>2</v>
      </c>
      <c r="AN9" s="74">
        <v>2</v>
      </c>
      <c r="AP9" s="29"/>
      <c r="AS9" s="74">
        <v>4</v>
      </c>
      <c r="AU9" s="29"/>
      <c r="AW9">
        <v>2</v>
      </c>
      <c r="AX9" s="74">
        <v>4</v>
      </c>
      <c r="AZ9" s="29"/>
      <c r="BB9">
        <v>1</v>
      </c>
      <c r="BD9" s="30"/>
      <c r="BE9" s="29"/>
      <c r="BH9" s="30"/>
      <c r="BI9" s="28" t="s">
        <v>226</v>
      </c>
      <c r="BJ9">
        <f>SUM(B9:BH9)</f>
        <v>36</v>
      </c>
    </row>
    <row r="10" spans="1:63" x14ac:dyDescent="0.3">
      <c r="A10" s="28" t="s">
        <v>147</v>
      </c>
      <c r="B10" s="29">
        <v>2</v>
      </c>
      <c r="D10">
        <v>1</v>
      </c>
      <c r="E10" s="74">
        <v>2</v>
      </c>
      <c r="F10" s="30"/>
      <c r="G10" s="29"/>
      <c r="J10" s="74">
        <v>9</v>
      </c>
      <c r="K10" s="30"/>
      <c r="L10" s="29">
        <v>2</v>
      </c>
      <c r="N10">
        <v>1</v>
      </c>
      <c r="O10" s="74"/>
      <c r="Q10" s="29">
        <v>2</v>
      </c>
      <c r="U10" s="30"/>
      <c r="V10" s="29"/>
      <c r="W10">
        <v>3</v>
      </c>
      <c r="X10">
        <v>1</v>
      </c>
      <c r="Y10" s="74">
        <v>1</v>
      </c>
      <c r="AA10" s="29">
        <v>2</v>
      </c>
      <c r="AD10" s="74"/>
      <c r="AF10" s="29"/>
      <c r="AG10">
        <v>3</v>
      </c>
      <c r="AH10">
        <v>1</v>
      </c>
      <c r="AI10" s="74"/>
      <c r="AK10" s="29"/>
      <c r="AN10" s="74">
        <v>2</v>
      </c>
      <c r="AP10" s="29"/>
      <c r="AQ10">
        <v>2</v>
      </c>
      <c r="AS10" s="74">
        <v>9</v>
      </c>
      <c r="AU10" s="29"/>
      <c r="AW10">
        <v>3</v>
      </c>
      <c r="AX10" s="74">
        <v>1</v>
      </c>
      <c r="AZ10" s="29">
        <v>1</v>
      </c>
      <c r="BA10">
        <v>1</v>
      </c>
      <c r="BB10">
        <v>1</v>
      </c>
      <c r="BD10" s="30"/>
      <c r="BE10" s="29"/>
      <c r="BH10" s="30"/>
      <c r="BI10" s="28" t="s">
        <v>147</v>
      </c>
      <c r="BJ10">
        <f>SUM(B10:BH10)</f>
        <v>50</v>
      </c>
      <c r="BK10" t="s">
        <v>4</v>
      </c>
    </row>
    <row r="11" spans="1:63" x14ac:dyDescent="0.3">
      <c r="A11" s="28" t="s">
        <v>173</v>
      </c>
      <c r="B11" s="29">
        <v>2</v>
      </c>
      <c r="E11" s="74">
        <v>4</v>
      </c>
      <c r="F11" s="30">
        <v>4</v>
      </c>
      <c r="G11" s="29"/>
      <c r="I11">
        <v>6</v>
      </c>
      <c r="J11" s="74">
        <v>1</v>
      </c>
      <c r="K11" s="30"/>
      <c r="L11" s="29">
        <v>2</v>
      </c>
      <c r="N11">
        <v>3</v>
      </c>
      <c r="O11" s="74">
        <v>2</v>
      </c>
      <c r="Q11" s="29">
        <v>2</v>
      </c>
      <c r="T11" s="74">
        <v>2</v>
      </c>
      <c r="V11" s="29"/>
      <c r="Y11" s="74"/>
      <c r="Z11">
        <v>3</v>
      </c>
      <c r="AA11" s="29">
        <v>2</v>
      </c>
      <c r="AC11">
        <v>3</v>
      </c>
      <c r="AD11" s="74">
        <v>2</v>
      </c>
      <c r="AF11" s="29">
        <v>1</v>
      </c>
      <c r="AI11" s="74">
        <v>4</v>
      </c>
      <c r="AJ11">
        <v>4</v>
      </c>
      <c r="AK11" s="29"/>
      <c r="AM11">
        <v>2</v>
      </c>
      <c r="AN11" s="74">
        <v>4</v>
      </c>
      <c r="AP11" s="29"/>
      <c r="AR11">
        <v>1</v>
      </c>
      <c r="AS11" s="74">
        <v>1</v>
      </c>
      <c r="AU11" s="29"/>
      <c r="AX11" s="74">
        <v>1</v>
      </c>
      <c r="AZ11" s="29"/>
      <c r="BB11">
        <v>1</v>
      </c>
      <c r="BD11" s="30">
        <v>1</v>
      </c>
      <c r="BE11" s="29"/>
      <c r="BH11" s="30"/>
      <c r="BI11" s="28" t="s">
        <v>173</v>
      </c>
      <c r="BJ11">
        <f>SUM(B11:BH11)</f>
        <v>58</v>
      </c>
    </row>
    <row r="12" spans="1:63" x14ac:dyDescent="0.3">
      <c r="A12" s="28" t="s">
        <v>171</v>
      </c>
      <c r="B12" s="29"/>
      <c r="D12">
        <v>2</v>
      </c>
      <c r="E12" s="74"/>
      <c r="F12" s="30"/>
      <c r="G12" s="29"/>
      <c r="J12" s="74"/>
      <c r="K12" s="30"/>
      <c r="L12" s="29"/>
      <c r="O12" s="74"/>
      <c r="Q12" s="29"/>
      <c r="T12" s="74">
        <v>2</v>
      </c>
      <c r="V12" s="29"/>
      <c r="X12">
        <v>1</v>
      </c>
      <c r="Y12" s="74">
        <v>1</v>
      </c>
      <c r="AA12" s="29"/>
      <c r="AD12" s="74"/>
      <c r="AF12" s="29"/>
      <c r="AI12" s="74"/>
      <c r="AK12" s="29"/>
      <c r="AN12" s="74">
        <v>2</v>
      </c>
      <c r="AP12" s="29"/>
      <c r="AR12">
        <v>1</v>
      </c>
      <c r="AS12" s="74">
        <v>1</v>
      </c>
      <c r="AU12" s="29"/>
      <c r="AW12">
        <v>3</v>
      </c>
      <c r="AX12" s="74">
        <v>1</v>
      </c>
      <c r="AZ12" s="29"/>
      <c r="BB12">
        <v>1</v>
      </c>
      <c r="BD12" s="30"/>
      <c r="BE12" s="29"/>
      <c r="BH12" s="30"/>
      <c r="BI12" s="28" t="s">
        <v>171</v>
      </c>
      <c r="BJ12">
        <f>SUM(B12:BH12)</f>
        <v>15</v>
      </c>
    </row>
    <row r="13" spans="1:63" x14ac:dyDescent="0.3">
      <c r="A13" s="28" t="s">
        <v>148</v>
      </c>
      <c r="B13" s="29">
        <v>1</v>
      </c>
      <c r="E13" s="74">
        <v>1</v>
      </c>
      <c r="F13" s="30"/>
      <c r="G13" s="29"/>
      <c r="I13">
        <v>2</v>
      </c>
      <c r="J13" s="74"/>
      <c r="L13" s="29">
        <v>2</v>
      </c>
      <c r="O13" s="74"/>
      <c r="Q13" s="29">
        <v>1</v>
      </c>
      <c r="T13" s="74">
        <v>6</v>
      </c>
      <c r="V13" s="29"/>
      <c r="X13">
        <v>2</v>
      </c>
      <c r="Y13" s="74"/>
      <c r="AA13" s="29">
        <v>2</v>
      </c>
      <c r="AD13" s="74">
        <v>2</v>
      </c>
      <c r="AF13" s="29">
        <v>2</v>
      </c>
      <c r="AH13">
        <v>1</v>
      </c>
      <c r="AI13" s="74">
        <v>4</v>
      </c>
      <c r="AK13" s="29"/>
      <c r="AN13" s="74">
        <v>1</v>
      </c>
      <c r="AP13" s="29"/>
      <c r="AR13">
        <v>3</v>
      </c>
      <c r="AS13" s="74"/>
      <c r="AU13" s="29"/>
      <c r="AX13" s="74">
        <v>2</v>
      </c>
      <c r="AZ13" s="29">
        <v>1</v>
      </c>
      <c r="BD13" s="30"/>
      <c r="BE13" s="29"/>
      <c r="BH13" s="30"/>
      <c r="BI13" s="28" t="s">
        <v>148</v>
      </c>
      <c r="BJ13">
        <f>SUM(B13:BH13)</f>
        <v>33</v>
      </c>
    </row>
    <row r="14" spans="1:63" x14ac:dyDescent="0.3">
      <c r="A14" s="28" t="s">
        <v>149</v>
      </c>
      <c r="B14" s="29"/>
      <c r="E14" s="74"/>
      <c r="F14" s="30"/>
      <c r="G14" s="29"/>
      <c r="J14" s="74"/>
      <c r="K14" s="30"/>
      <c r="L14" s="29"/>
      <c r="O14" s="74"/>
      <c r="Q14" s="29"/>
      <c r="T14" s="74">
        <v>3</v>
      </c>
      <c r="V14" s="29"/>
      <c r="Y14" s="74">
        <v>2</v>
      </c>
      <c r="Z14">
        <v>1</v>
      </c>
      <c r="AA14" s="29"/>
      <c r="AD14" s="74"/>
      <c r="AE14">
        <v>2</v>
      </c>
      <c r="AF14" s="29"/>
      <c r="AI14" s="74">
        <v>3</v>
      </c>
      <c r="AK14" s="29"/>
      <c r="AN14" s="74"/>
      <c r="AP14" s="29"/>
      <c r="AS14" s="74"/>
      <c r="AU14" s="29"/>
      <c r="AX14" s="74"/>
      <c r="AZ14" s="29"/>
      <c r="BD14" s="30"/>
      <c r="BE14" s="29"/>
      <c r="BH14" s="30"/>
      <c r="BI14" s="28" t="s">
        <v>149</v>
      </c>
      <c r="BJ14">
        <f>SUM(B14:BH14)</f>
        <v>11</v>
      </c>
    </row>
    <row r="15" spans="1:63" x14ac:dyDescent="0.3">
      <c r="A15" s="28" t="s">
        <v>150</v>
      </c>
      <c r="B15" s="29"/>
      <c r="E15" s="74">
        <v>1</v>
      </c>
      <c r="F15" s="30"/>
      <c r="G15" s="29"/>
      <c r="J15" s="74"/>
      <c r="L15" s="29"/>
      <c r="N15">
        <v>1</v>
      </c>
      <c r="O15" s="74">
        <v>6</v>
      </c>
      <c r="Q15" s="29"/>
      <c r="S15">
        <v>3</v>
      </c>
      <c r="T15" s="74"/>
      <c r="V15" s="29"/>
      <c r="W15">
        <v>3</v>
      </c>
      <c r="Y15" s="74">
        <v>2</v>
      </c>
      <c r="AA15" s="29"/>
      <c r="AD15" s="74"/>
      <c r="AF15" s="29"/>
      <c r="AG15">
        <v>3</v>
      </c>
      <c r="AH15">
        <v>2</v>
      </c>
      <c r="AI15" s="74"/>
      <c r="AK15" s="29"/>
      <c r="AM15">
        <v>1</v>
      </c>
      <c r="AN15" s="74">
        <v>7</v>
      </c>
      <c r="AP15" s="29"/>
      <c r="AQ15">
        <v>2</v>
      </c>
      <c r="AS15" s="74"/>
      <c r="AU15" s="29"/>
      <c r="AV15">
        <v>2</v>
      </c>
      <c r="AX15" s="74"/>
      <c r="AZ15" s="29"/>
      <c r="BB15">
        <v>1</v>
      </c>
      <c r="BD15" s="30"/>
      <c r="BE15" s="29"/>
      <c r="BH15" s="30"/>
      <c r="BI15" s="28" t="s">
        <v>150</v>
      </c>
      <c r="BJ15">
        <f>SUM(B15:BH15)</f>
        <v>34</v>
      </c>
    </row>
    <row r="16" spans="1:63" x14ac:dyDescent="0.3">
      <c r="A16" s="28" t="s">
        <v>227</v>
      </c>
      <c r="B16" s="29"/>
      <c r="E16" s="74"/>
      <c r="F16" s="30"/>
      <c r="G16" s="29"/>
      <c r="J16" s="74"/>
      <c r="K16" s="30"/>
      <c r="L16" s="29"/>
      <c r="N16">
        <v>1</v>
      </c>
      <c r="O16" s="74">
        <v>3</v>
      </c>
      <c r="Q16" s="29"/>
      <c r="S16">
        <v>3</v>
      </c>
      <c r="T16" s="74"/>
      <c r="V16" s="29"/>
      <c r="Y16" s="74"/>
      <c r="AA16" s="29"/>
      <c r="AC16">
        <v>1</v>
      </c>
      <c r="AD16" s="74"/>
      <c r="AF16" s="29"/>
      <c r="AH16">
        <v>2</v>
      </c>
      <c r="AI16" s="74"/>
      <c r="AK16" s="29"/>
      <c r="AM16">
        <v>1</v>
      </c>
      <c r="AN16" s="74">
        <v>3</v>
      </c>
      <c r="AP16" s="29"/>
      <c r="AS16" s="74"/>
      <c r="AU16" s="29"/>
      <c r="AX16" s="74">
        <v>2</v>
      </c>
      <c r="AZ16" s="29"/>
      <c r="BD16" s="30"/>
      <c r="BE16" s="29"/>
      <c r="BH16" s="30"/>
      <c r="BI16" s="28" t="s">
        <v>227</v>
      </c>
      <c r="BJ16">
        <f>SUM(B16:BH16)</f>
        <v>16</v>
      </c>
    </row>
    <row r="17" spans="1:62" x14ac:dyDescent="0.3">
      <c r="A17" s="28" t="s">
        <v>151</v>
      </c>
      <c r="B17" s="29"/>
      <c r="E17" s="74">
        <v>6</v>
      </c>
      <c r="F17" s="30"/>
      <c r="G17" s="29"/>
      <c r="J17" s="74"/>
      <c r="K17" s="30"/>
      <c r="L17" s="29"/>
      <c r="O17" s="74">
        <v>1</v>
      </c>
      <c r="Q17" s="29"/>
      <c r="T17" s="74"/>
      <c r="V17" s="29"/>
      <c r="Y17" s="74">
        <v>4</v>
      </c>
      <c r="AA17" s="29"/>
      <c r="AD17" s="74"/>
      <c r="AF17" s="29"/>
      <c r="AI17" s="74">
        <v>3</v>
      </c>
      <c r="AK17" s="29"/>
      <c r="AN17" s="74"/>
      <c r="AP17" s="29"/>
      <c r="AS17" s="74"/>
      <c r="AU17" s="29"/>
      <c r="AX17" s="74">
        <v>4</v>
      </c>
      <c r="AZ17" s="29"/>
      <c r="BD17" s="30"/>
      <c r="BE17" s="29"/>
      <c r="BH17" s="30"/>
      <c r="BI17" s="28" t="s">
        <v>151</v>
      </c>
      <c r="BJ17">
        <f>SUM(B17:BH17)</f>
        <v>18</v>
      </c>
    </row>
    <row r="18" spans="1:62" x14ac:dyDescent="0.3">
      <c r="A18" s="28" t="s">
        <v>258</v>
      </c>
      <c r="B18" s="29">
        <v>1</v>
      </c>
      <c r="E18" s="74"/>
      <c r="F18" s="30"/>
      <c r="G18" s="29">
        <v>4</v>
      </c>
      <c r="J18" s="74"/>
      <c r="K18" s="30"/>
      <c r="L18" s="29">
        <v>2</v>
      </c>
      <c r="O18" s="74"/>
      <c r="Q18" s="29">
        <v>4</v>
      </c>
      <c r="T18" s="74"/>
      <c r="V18" s="29">
        <v>2</v>
      </c>
      <c r="Y18" s="74"/>
      <c r="AA18" s="29"/>
      <c r="AD18" s="74"/>
      <c r="AF18" s="29"/>
      <c r="AI18" s="74"/>
      <c r="AK18" s="29"/>
      <c r="AN18" s="74"/>
      <c r="AP18" s="29"/>
      <c r="AS18" s="74"/>
      <c r="AU18" s="29">
        <v>4</v>
      </c>
      <c r="AX18" s="74"/>
      <c r="AZ18" s="29">
        <v>1</v>
      </c>
      <c r="BD18" s="30"/>
      <c r="BE18" s="29"/>
      <c r="BH18" s="30"/>
      <c r="BI18" s="28" t="s">
        <v>258</v>
      </c>
      <c r="BJ18">
        <f>SUM(B18:BH18)</f>
        <v>18</v>
      </c>
    </row>
    <row r="19" spans="1:62" x14ac:dyDescent="0.3">
      <c r="A19" s="28" t="s">
        <v>259</v>
      </c>
      <c r="B19" s="29"/>
      <c r="E19" s="74">
        <v>1</v>
      </c>
      <c r="F19" s="30"/>
      <c r="G19" s="29"/>
      <c r="J19" s="74"/>
      <c r="K19" s="30"/>
      <c r="L19" s="29"/>
      <c r="O19" s="74"/>
      <c r="Q19" s="29"/>
      <c r="T19" s="74">
        <v>2</v>
      </c>
      <c r="V19" s="29"/>
      <c r="Y19" s="74">
        <v>3</v>
      </c>
      <c r="AA19" s="29"/>
      <c r="AD19" s="74"/>
      <c r="AF19" s="29"/>
      <c r="AI19" s="74">
        <v>2</v>
      </c>
      <c r="AK19" s="29"/>
      <c r="AN19" s="74">
        <v>1</v>
      </c>
      <c r="AP19" s="29"/>
      <c r="AS19" s="74"/>
      <c r="AU19" s="29"/>
      <c r="AX19" s="74"/>
      <c r="AZ19" s="29"/>
      <c r="BD19" s="30"/>
      <c r="BE19" s="29"/>
      <c r="BH19" s="30"/>
      <c r="BI19" s="28" t="s">
        <v>259</v>
      </c>
      <c r="BJ19">
        <f>SUM(B19:BH19)</f>
        <v>9</v>
      </c>
    </row>
    <row r="20" spans="1:62" x14ac:dyDescent="0.3">
      <c r="A20" s="28" t="s">
        <v>152</v>
      </c>
      <c r="B20" s="29"/>
      <c r="E20" s="74"/>
      <c r="F20" s="30"/>
      <c r="G20" s="29"/>
      <c r="H20">
        <v>1</v>
      </c>
      <c r="J20" s="74"/>
      <c r="K20" s="30"/>
      <c r="L20" s="29"/>
      <c r="O20" s="74"/>
      <c r="Q20" s="29"/>
      <c r="T20" s="74">
        <v>2</v>
      </c>
      <c r="V20" s="29"/>
      <c r="Y20" s="74">
        <v>3</v>
      </c>
      <c r="AA20" s="29"/>
      <c r="AB20">
        <v>2</v>
      </c>
      <c r="AD20" s="74"/>
      <c r="AF20" s="29"/>
      <c r="AI20" s="74">
        <v>2</v>
      </c>
      <c r="AK20" s="29"/>
      <c r="AL20">
        <v>3</v>
      </c>
      <c r="AN20" s="74">
        <v>1</v>
      </c>
      <c r="AP20" s="29"/>
      <c r="AS20" s="74">
        <v>1</v>
      </c>
      <c r="AU20" s="29"/>
      <c r="AV20">
        <v>2</v>
      </c>
      <c r="AX20" s="74"/>
      <c r="AZ20" s="29"/>
      <c r="BA20">
        <v>2</v>
      </c>
      <c r="BD20" s="30"/>
      <c r="BE20" s="29"/>
      <c r="BH20" s="30"/>
      <c r="BI20" s="28" t="s">
        <v>152</v>
      </c>
      <c r="BJ20">
        <f>SUM(B20:BH20)</f>
        <v>19</v>
      </c>
    </row>
    <row r="21" spans="1:62" x14ac:dyDescent="0.3">
      <c r="A21" s="28" t="s">
        <v>174</v>
      </c>
      <c r="B21" s="29"/>
      <c r="E21" s="74">
        <v>3</v>
      </c>
      <c r="F21" s="30"/>
      <c r="G21" s="29"/>
      <c r="J21" s="74"/>
      <c r="K21" s="30"/>
      <c r="L21" s="29"/>
      <c r="O21" s="74">
        <v>6</v>
      </c>
      <c r="Q21" s="29"/>
      <c r="T21" s="74">
        <v>2</v>
      </c>
      <c r="V21" s="29"/>
      <c r="Y21" s="74"/>
      <c r="AA21" s="29"/>
      <c r="AD21" s="74"/>
      <c r="AF21" s="29"/>
      <c r="AI21" s="74"/>
      <c r="AK21" s="29"/>
      <c r="AN21" s="74">
        <v>1</v>
      </c>
      <c r="AP21" s="29"/>
      <c r="AS21" s="74">
        <v>6</v>
      </c>
      <c r="AU21" s="29"/>
      <c r="AX21" s="74">
        <v>5</v>
      </c>
      <c r="AZ21" s="29"/>
      <c r="BC21" s="74">
        <v>4</v>
      </c>
      <c r="BE21" s="29"/>
      <c r="BH21" s="30"/>
      <c r="BI21" s="28" t="s">
        <v>174</v>
      </c>
      <c r="BJ21">
        <f>SUM(B21:BH21)</f>
        <v>27</v>
      </c>
    </row>
    <row r="22" spans="1:62" x14ac:dyDescent="0.3">
      <c r="A22" s="28" t="s">
        <v>153</v>
      </c>
      <c r="B22" s="29"/>
      <c r="E22" s="74">
        <v>2</v>
      </c>
      <c r="F22" s="30"/>
      <c r="G22" s="29"/>
      <c r="J22" s="74"/>
      <c r="K22" s="30"/>
      <c r="L22" s="29"/>
      <c r="O22" s="74"/>
      <c r="Q22" s="29"/>
      <c r="T22" s="74">
        <v>1</v>
      </c>
      <c r="V22" s="29"/>
      <c r="Y22" s="74"/>
      <c r="AA22" s="29"/>
      <c r="AD22" s="74">
        <v>6</v>
      </c>
      <c r="AF22" s="29"/>
      <c r="AI22" s="74">
        <v>3</v>
      </c>
      <c r="AK22" s="29"/>
      <c r="AN22" s="74">
        <v>6</v>
      </c>
      <c r="AP22" s="29"/>
      <c r="AS22" s="74"/>
      <c r="AU22" s="29"/>
      <c r="AX22" s="74">
        <v>1</v>
      </c>
      <c r="AZ22" s="29"/>
      <c r="BC22" s="74">
        <v>8</v>
      </c>
      <c r="BE22" s="29"/>
      <c r="BH22" s="30"/>
      <c r="BI22" s="28" t="s">
        <v>153</v>
      </c>
      <c r="BJ22">
        <f>SUM(B22:BH22)</f>
        <v>27</v>
      </c>
    </row>
    <row r="23" spans="1:62" ht="28.8" x14ac:dyDescent="0.3">
      <c r="A23" s="35" t="s">
        <v>225</v>
      </c>
      <c r="B23" s="29"/>
      <c r="E23" s="74"/>
      <c r="F23" s="30"/>
      <c r="G23" s="29"/>
      <c r="J23" s="74">
        <v>2</v>
      </c>
      <c r="K23" s="30"/>
      <c r="L23" s="29"/>
      <c r="N23">
        <v>4</v>
      </c>
      <c r="O23" s="74"/>
      <c r="Q23" s="29"/>
      <c r="T23" s="74">
        <v>3</v>
      </c>
      <c r="V23" s="29"/>
      <c r="X23">
        <v>4</v>
      </c>
      <c r="Y23" s="74"/>
      <c r="AA23" s="29"/>
      <c r="AC23">
        <v>3</v>
      </c>
      <c r="AD23" s="74">
        <v>1</v>
      </c>
      <c r="AF23" s="29"/>
      <c r="AI23" s="74"/>
      <c r="AK23" s="29"/>
      <c r="AM23">
        <v>4</v>
      </c>
      <c r="AN23" s="74"/>
      <c r="AP23" s="29"/>
      <c r="AR23">
        <v>2</v>
      </c>
      <c r="AS23" s="74">
        <v>3</v>
      </c>
      <c r="AU23" s="29"/>
      <c r="AW23">
        <v>5</v>
      </c>
      <c r="AX23" s="74"/>
      <c r="AZ23" s="29"/>
      <c r="BB23">
        <v>4</v>
      </c>
      <c r="BC23" s="74"/>
      <c r="BE23" s="29"/>
      <c r="BH23" s="30"/>
      <c r="BI23" s="35" t="s">
        <v>225</v>
      </c>
      <c r="BJ23">
        <f>SUM(B23:BH23)</f>
        <v>35</v>
      </c>
    </row>
    <row r="24" spans="1:62" x14ac:dyDescent="0.3">
      <c r="A24" s="28" t="s">
        <v>154</v>
      </c>
      <c r="B24" s="29"/>
      <c r="D24">
        <v>3</v>
      </c>
      <c r="E24" s="74"/>
      <c r="F24" s="30"/>
      <c r="G24" s="29"/>
      <c r="J24" s="74"/>
      <c r="K24" s="30">
        <v>1</v>
      </c>
      <c r="L24" s="29"/>
      <c r="N24">
        <v>2</v>
      </c>
      <c r="O24" s="74">
        <v>4</v>
      </c>
      <c r="Q24" s="29">
        <v>2</v>
      </c>
      <c r="S24">
        <v>2</v>
      </c>
      <c r="T24" s="74"/>
      <c r="U24">
        <v>2</v>
      </c>
      <c r="V24" s="29">
        <v>3</v>
      </c>
      <c r="Y24" s="74">
        <v>1</v>
      </c>
      <c r="AA24" s="29"/>
      <c r="AD24" s="74">
        <v>1</v>
      </c>
      <c r="AF24" s="29">
        <v>1</v>
      </c>
      <c r="AI24" s="74"/>
      <c r="AK24" s="29">
        <v>2</v>
      </c>
      <c r="AM24">
        <v>2</v>
      </c>
      <c r="AN24" s="74">
        <v>3</v>
      </c>
      <c r="AO24" s="75">
        <v>2</v>
      </c>
      <c r="AP24" s="29">
        <v>1</v>
      </c>
      <c r="AR24">
        <v>1</v>
      </c>
      <c r="AS24" s="74"/>
      <c r="AU24" s="29"/>
      <c r="AW24">
        <v>1</v>
      </c>
      <c r="AX24" s="74"/>
      <c r="AY24">
        <v>2</v>
      </c>
      <c r="AZ24" s="29"/>
      <c r="BC24" s="74"/>
      <c r="BE24" s="29"/>
      <c r="BH24" s="30"/>
      <c r="BI24" s="28" t="s">
        <v>154</v>
      </c>
      <c r="BJ24">
        <f>SUM(B24:BH24)</f>
        <v>36</v>
      </c>
    </row>
    <row r="25" spans="1:62" x14ac:dyDescent="0.3">
      <c r="A25" s="28" t="s">
        <v>155</v>
      </c>
      <c r="B25" s="29"/>
      <c r="D25">
        <v>3</v>
      </c>
      <c r="E25" s="74">
        <v>3</v>
      </c>
      <c r="F25" s="30"/>
      <c r="G25" s="29"/>
      <c r="J25" s="74">
        <v>2</v>
      </c>
      <c r="K25" s="30"/>
      <c r="L25" s="29"/>
      <c r="N25">
        <v>3</v>
      </c>
      <c r="O25" s="74">
        <v>4</v>
      </c>
      <c r="Q25" s="29"/>
      <c r="S25">
        <v>2</v>
      </c>
      <c r="T25" s="74">
        <v>1</v>
      </c>
      <c r="V25" s="29">
        <v>3</v>
      </c>
      <c r="Y25" s="74">
        <v>5</v>
      </c>
      <c r="AA25" s="29">
        <v>1</v>
      </c>
      <c r="AD25" s="74"/>
      <c r="AF25" s="29"/>
      <c r="AI25" s="74"/>
      <c r="AK25" s="29">
        <v>4</v>
      </c>
      <c r="AM25">
        <v>2</v>
      </c>
      <c r="AN25" s="74">
        <v>2</v>
      </c>
      <c r="AP25" s="29"/>
      <c r="AS25" s="74">
        <v>6</v>
      </c>
      <c r="AU25" s="29"/>
      <c r="AW25">
        <v>1</v>
      </c>
      <c r="AX25" s="74">
        <v>1</v>
      </c>
      <c r="AZ25" s="29">
        <v>1</v>
      </c>
      <c r="BC25" s="74">
        <v>1</v>
      </c>
      <c r="BE25" s="29"/>
      <c r="BH25" s="30"/>
      <c r="BI25" s="28" t="s">
        <v>155</v>
      </c>
      <c r="BJ25">
        <f>SUM(B25:BH25)</f>
        <v>45</v>
      </c>
    </row>
    <row r="26" spans="1:62" x14ac:dyDescent="0.3">
      <c r="A26" s="28" t="s">
        <v>156</v>
      </c>
      <c r="B26" s="29"/>
      <c r="E26" s="74">
        <v>1</v>
      </c>
      <c r="F26" s="30"/>
      <c r="G26" s="29"/>
      <c r="H26">
        <v>3</v>
      </c>
      <c r="J26" s="74"/>
      <c r="K26" s="30"/>
      <c r="L26" s="29"/>
      <c r="M26">
        <v>2</v>
      </c>
      <c r="O26" s="74">
        <v>2</v>
      </c>
      <c r="Q26" s="29"/>
      <c r="R26">
        <v>2</v>
      </c>
      <c r="T26" s="74"/>
      <c r="V26" s="29"/>
      <c r="Y26" s="74"/>
      <c r="AA26" s="29"/>
      <c r="AD26" s="74">
        <v>2</v>
      </c>
      <c r="AF26" s="29"/>
      <c r="AI26" s="74">
        <v>3</v>
      </c>
      <c r="AK26" s="29"/>
      <c r="AL26">
        <v>2</v>
      </c>
      <c r="AN26" s="74">
        <v>3</v>
      </c>
      <c r="AP26" s="29"/>
      <c r="AS26" s="74">
        <v>2</v>
      </c>
      <c r="AU26" s="29"/>
      <c r="AV26">
        <v>1</v>
      </c>
      <c r="AX26" s="74">
        <v>2</v>
      </c>
      <c r="AZ26" s="29"/>
      <c r="BC26" s="74">
        <v>1</v>
      </c>
      <c r="BE26" s="29"/>
      <c r="BH26" s="30"/>
      <c r="BI26" s="28" t="s">
        <v>156</v>
      </c>
      <c r="BJ26">
        <f>SUM(B26:BH26)</f>
        <v>26</v>
      </c>
    </row>
    <row r="27" spans="1:62" x14ac:dyDescent="0.3">
      <c r="A27" s="28" t="s">
        <v>175</v>
      </c>
      <c r="B27" s="29"/>
      <c r="E27" s="74">
        <v>1</v>
      </c>
      <c r="F27" s="30"/>
      <c r="G27" s="29"/>
      <c r="J27" s="74">
        <v>6</v>
      </c>
      <c r="K27" s="30"/>
      <c r="L27" s="29"/>
      <c r="O27" s="74"/>
      <c r="Q27" s="29"/>
      <c r="T27" s="74">
        <v>1</v>
      </c>
      <c r="V27" s="29">
        <v>3</v>
      </c>
      <c r="Y27" s="74"/>
      <c r="AA27" s="29"/>
      <c r="AD27" s="74">
        <v>6</v>
      </c>
      <c r="AF27" s="29">
        <v>2</v>
      </c>
      <c r="AI27" s="74">
        <v>5</v>
      </c>
      <c r="AK27" s="29">
        <v>2</v>
      </c>
      <c r="AN27" s="74">
        <v>3</v>
      </c>
      <c r="AP27" s="29">
        <v>2</v>
      </c>
      <c r="AS27" s="74">
        <v>1</v>
      </c>
      <c r="AU27" s="29"/>
      <c r="AX27" s="74">
        <v>3</v>
      </c>
      <c r="AZ27" s="29"/>
      <c r="BC27" s="74"/>
      <c r="BE27" s="29"/>
      <c r="BH27" s="30"/>
      <c r="BI27" s="28" t="s">
        <v>175</v>
      </c>
      <c r="BJ27">
        <f>SUM(B27:BH27)</f>
        <v>35</v>
      </c>
    </row>
    <row r="28" spans="1:62" x14ac:dyDescent="0.3">
      <c r="A28" s="28" t="s">
        <v>222</v>
      </c>
      <c r="B28" s="29"/>
      <c r="D28">
        <v>3</v>
      </c>
      <c r="E28" s="74">
        <v>4</v>
      </c>
      <c r="F28" s="30"/>
      <c r="G28" s="29"/>
      <c r="J28" s="74">
        <v>1</v>
      </c>
      <c r="K28" s="30"/>
      <c r="L28" s="29"/>
      <c r="N28">
        <v>2</v>
      </c>
      <c r="O28" s="74">
        <v>2</v>
      </c>
      <c r="Q28" s="29"/>
      <c r="S28">
        <v>2</v>
      </c>
      <c r="T28" s="74">
        <v>3</v>
      </c>
      <c r="V28" s="29"/>
      <c r="Y28" s="74">
        <v>1</v>
      </c>
      <c r="AA28" s="29"/>
      <c r="AC28">
        <v>2</v>
      </c>
      <c r="AD28" s="74">
        <v>2</v>
      </c>
      <c r="AF28" s="29"/>
      <c r="AI28" s="74">
        <v>2</v>
      </c>
      <c r="AK28" s="29"/>
      <c r="AM28">
        <v>2</v>
      </c>
      <c r="AN28" s="74"/>
      <c r="AP28" s="29"/>
      <c r="AS28" s="74"/>
      <c r="AU28" s="29"/>
      <c r="AX28" s="74">
        <v>2</v>
      </c>
      <c r="AZ28" s="29"/>
      <c r="BC28" s="74"/>
      <c r="BE28" s="29"/>
      <c r="BH28" s="30"/>
      <c r="BI28" s="28" t="s">
        <v>222</v>
      </c>
      <c r="BJ28">
        <f>SUM(B28:BH28)</f>
        <v>28</v>
      </c>
    </row>
    <row r="29" spans="1:62" x14ac:dyDescent="0.3">
      <c r="A29" s="28" t="s">
        <v>224</v>
      </c>
      <c r="E29" s="74">
        <v>1</v>
      </c>
      <c r="F29" s="30"/>
      <c r="G29" s="29"/>
      <c r="J29" s="74">
        <v>2</v>
      </c>
      <c r="K29" s="30"/>
      <c r="L29" s="29"/>
      <c r="O29" s="74"/>
      <c r="Q29" s="29"/>
      <c r="T29" s="74">
        <v>3</v>
      </c>
      <c r="V29" s="29"/>
      <c r="Y29" s="74"/>
      <c r="AA29" s="29"/>
      <c r="AD29" s="74"/>
      <c r="AF29" s="29"/>
      <c r="AI29" s="74"/>
      <c r="AK29" s="29"/>
      <c r="AN29" s="74"/>
      <c r="AP29" s="29"/>
      <c r="AS29" s="74">
        <v>3</v>
      </c>
      <c r="AU29" s="29"/>
      <c r="AX29" s="74"/>
      <c r="AZ29" s="29"/>
      <c r="BC29" s="74"/>
      <c r="BE29" s="29"/>
      <c r="BI29" s="28" t="s">
        <v>224</v>
      </c>
      <c r="BJ29">
        <f>SUM(B29:BH29)</f>
        <v>9</v>
      </c>
    </row>
    <row r="30" spans="1:62" x14ac:dyDescent="0.3">
      <c r="A30" s="28" t="s">
        <v>176</v>
      </c>
      <c r="E30" s="74">
        <v>3</v>
      </c>
      <c r="F30" s="30"/>
      <c r="G30" s="29"/>
      <c r="H30">
        <v>3</v>
      </c>
      <c r="J30" s="74">
        <v>2</v>
      </c>
      <c r="K30" s="30"/>
      <c r="L30" s="29"/>
      <c r="M30">
        <v>2</v>
      </c>
      <c r="O30" s="74">
        <v>6</v>
      </c>
      <c r="Q30" s="29"/>
      <c r="R30">
        <v>2</v>
      </c>
      <c r="T30" s="74">
        <v>5</v>
      </c>
      <c r="V30" s="29"/>
      <c r="Y30" s="74">
        <v>5</v>
      </c>
      <c r="AA30" s="29"/>
      <c r="AD30" s="74"/>
      <c r="AF30" s="29"/>
      <c r="AI30" s="74">
        <v>5</v>
      </c>
      <c r="AK30" s="29"/>
      <c r="AL30">
        <v>2</v>
      </c>
      <c r="AN30" s="74">
        <v>2</v>
      </c>
      <c r="AP30" s="29"/>
      <c r="AS30" s="74">
        <v>5</v>
      </c>
      <c r="AU30" s="29"/>
      <c r="AX30" s="74">
        <v>2</v>
      </c>
      <c r="AZ30" s="29"/>
      <c r="BA30">
        <v>1</v>
      </c>
      <c r="BC30" s="74">
        <v>5</v>
      </c>
      <c r="BE30" s="29"/>
      <c r="BI30" s="28" t="s">
        <v>176</v>
      </c>
      <c r="BJ30">
        <f>SUM(B30:BH30)</f>
        <v>50</v>
      </c>
    </row>
    <row r="31" spans="1:62" x14ac:dyDescent="0.3">
      <c r="A31" s="28" t="s">
        <v>260</v>
      </c>
      <c r="B31" s="29">
        <v>2</v>
      </c>
      <c r="C31">
        <v>3</v>
      </c>
      <c r="D31">
        <v>2</v>
      </c>
      <c r="E31" s="74"/>
      <c r="F31" s="30"/>
      <c r="G31" s="29"/>
      <c r="I31">
        <v>3</v>
      </c>
      <c r="J31" s="74">
        <v>1</v>
      </c>
      <c r="K31" s="30"/>
      <c r="L31" s="29"/>
      <c r="M31">
        <v>1</v>
      </c>
      <c r="O31" s="74">
        <v>2</v>
      </c>
      <c r="Q31" s="29"/>
      <c r="R31">
        <v>2</v>
      </c>
      <c r="T31" s="74">
        <v>2</v>
      </c>
      <c r="U31">
        <v>2</v>
      </c>
      <c r="V31" s="29"/>
      <c r="Y31" s="74"/>
      <c r="AA31" s="29">
        <v>1</v>
      </c>
      <c r="AC31">
        <v>1</v>
      </c>
      <c r="AD31" s="74"/>
      <c r="AF31" s="29">
        <v>2</v>
      </c>
      <c r="AG31">
        <v>2</v>
      </c>
      <c r="AI31" s="74"/>
      <c r="AK31" s="29"/>
      <c r="AL31">
        <v>1</v>
      </c>
      <c r="AN31" s="74"/>
      <c r="AO31">
        <v>2</v>
      </c>
      <c r="AP31" s="29">
        <v>3</v>
      </c>
      <c r="AR31">
        <v>2</v>
      </c>
      <c r="AS31" s="74"/>
      <c r="AU31" s="29"/>
      <c r="AV31">
        <v>1</v>
      </c>
      <c r="AX31" s="74">
        <v>2</v>
      </c>
      <c r="AY31">
        <v>2</v>
      </c>
      <c r="AZ31" s="29">
        <v>1</v>
      </c>
      <c r="BB31">
        <v>3</v>
      </c>
      <c r="BC31" s="74">
        <v>1</v>
      </c>
      <c r="BD31" s="75">
        <v>1</v>
      </c>
      <c r="BE31" s="29"/>
      <c r="BH31" s="30"/>
      <c r="BI31" s="28" t="s">
        <v>260</v>
      </c>
      <c r="BJ31">
        <f>SUM(B31:BH31)</f>
        <v>45</v>
      </c>
    </row>
    <row r="32" spans="1:62" x14ac:dyDescent="0.3">
      <c r="A32" s="28" t="s">
        <v>223</v>
      </c>
      <c r="E32" s="74">
        <v>3</v>
      </c>
      <c r="F32" s="30"/>
      <c r="G32" s="29"/>
      <c r="J32" s="74"/>
      <c r="K32" s="30"/>
      <c r="L32" s="29"/>
      <c r="O32" s="74"/>
      <c r="Q32" s="29"/>
      <c r="T32" s="74">
        <v>2</v>
      </c>
      <c r="V32" s="29"/>
      <c r="Y32" s="74"/>
      <c r="AA32" s="29"/>
      <c r="AD32" s="74"/>
      <c r="AF32" s="29"/>
      <c r="AI32" s="74"/>
      <c r="AK32" s="29"/>
      <c r="AN32" s="74"/>
      <c r="AP32" s="29"/>
      <c r="AS32" s="74">
        <v>3</v>
      </c>
      <c r="AU32" s="29"/>
      <c r="AX32" s="74">
        <v>1</v>
      </c>
      <c r="AZ32" s="29"/>
      <c r="BC32" s="74"/>
      <c r="BE32" s="29"/>
      <c r="BI32" s="28" t="s">
        <v>223</v>
      </c>
      <c r="BJ32">
        <f>SUM(B32:BH32)</f>
        <v>9</v>
      </c>
    </row>
    <row r="33" spans="1:62" x14ac:dyDescent="0.3">
      <c r="A33" s="28" t="s">
        <v>177</v>
      </c>
      <c r="B33" s="29"/>
      <c r="E33" s="74">
        <v>6</v>
      </c>
      <c r="F33" s="30"/>
      <c r="G33" s="29"/>
      <c r="J33" s="74"/>
      <c r="K33" s="30"/>
      <c r="L33" s="29"/>
      <c r="O33" s="74"/>
      <c r="Q33" s="29"/>
      <c r="T33" s="74">
        <v>1</v>
      </c>
      <c r="V33" s="29"/>
      <c r="Y33" s="74">
        <v>1</v>
      </c>
      <c r="AA33" s="29">
        <v>4</v>
      </c>
      <c r="AD33" s="74">
        <v>2</v>
      </c>
      <c r="AF33" s="29">
        <v>2</v>
      </c>
      <c r="AI33" s="74"/>
      <c r="AK33" s="29"/>
      <c r="AN33" s="74">
        <v>1</v>
      </c>
      <c r="AP33" s="29">
        <v>3</v>
      </c>
      <c r="AS33" s="74">
        <v>6</v>
      </c>
      <c r="AU33" s="29"/>
      <c r="AX33" s="74">
        <v>1</v>
      </c>
      <c r="AZ33" s="29"/>
      <c r="BC33" s="74"/>
      <c r="BE33" s="29"/>
      <c r="BH33" s="30"/>
      <c r="BI33" s="28" t="s">
        <v>177</v>
      </c>
      <c r="BJ33">
        <f>SUM(B33:BH33)</f>
        <v>27</v>
      </c>
    </row>
    <row r="34" spans="1:62" x14ac:dyDescent="0.3">
      <c r="A34" s="28" t="s">
        <v>164</v>
      </c>
      <c r="E34" s="74">
        <v>3</v>
      </c>
      <c r="F34" s="30"/>
      <c r="J34" s="74"/>
      <c r="K34" s="30"/>
      <c r="O34" s="74"/>
      <c r="Q34" s="29"/>
      <c r="T34" s="74">
        <v>1</v>
      </c>
      <c r="V34" s="29"/>
      <c r="Y34" s="74">
        <v>1</v>
      </c>
      <c r="AA34" s="29"/>
      <c r="AD34" s="74">
        <v>1</v>
      </c>
      <c r="AF34" s="29"/>
      <c r="AI34" s="74"/>
      <c r="AK34" s="29"/>
      <c r="AN34" s="74"/>
      <c r="AP34" s="29"/>
      <c r="AS34" s="74">
        <v>3</v>
      </c>
      <c r="AU34" s="29"/>
      <c r="AX34" s="74"/>
      <c r="AZ34" s="29"/>
      <c r="BC34" s="74"/>
      <c r="BE34" s="29"/>
      <c r="BI34" s="28" t="s">
        <v>164</v>
      </c>
      <c r="BJ34">
        <f>SUM(B34:BH34)</f>
        <v>9</v>
      </c>
    </row>
    <row r="35" spans="1:62" x14ac:dyDescent="0.3">
      <c r="A35" t="s">
        <v>157</v>
      </c>
      <c r="B35" s="29"/>
      <c r="E35" s="74"/>
      <c r="F35" s="30"/>
      <c r="G35" s="29"/>
      <c r="J35" s="74"/>
      <c r="K35" s="30"/>
      <c r="L35" s="29"/>
      <c r="O35" s="74"/>
      <c r="Q35" s="29"/>
      <c r="T35" s="74"/>
      <c r="V35" s="29"/>
      <c r="Y35" s="74"/>
      <c r="AA35" s="29"/>
      <c r="AD35" s="74"/>
      <c r="AF35" s="29"/>
      <c r="AI35" s="74"/>
      <c r="AK35" s="29"/>
      <c r="AN35" s="74"/>
      <c r="AP35" s="29"/>
      <c r="AS35" s="74"/>
      <c r="AU35" s="29"/>
      <c r="AX35" s="74"/>
      <c r="AZ35" s="29"/>
      <c r="BC35" s="74"/>
      <c r="BE35" s="29"/>
      <c r="BH35" s="30"/>
      <c r="BI35" t="s">
        <v>157</v>
      </c>
      <c r="BJ35">
        <f>SUM(B35:BH35)</f>
        <v>0</v>
      </c>
    </row>
    <row r="36" spans="1:62" x14ac:dyDescent="0.3">
      <c r="A36" s="28" t="s">
        <v>158</v>
      </c>
      <c r="B36" s="29"/>
      <c r="C36">
        <v>3</v>
      </c>
      <c r="D36">
        <v>2</v>
      </c>
      <c r="E36" s="74"/>
      <c r="F36" s="30"/>
      <c r="G36" s="29"/>
      <c r="I36">
        <v>3</v>
      </c>
      <c r="J36" s="74"/>
      <c r="K36" s="30"/>
      <c r="L36" s="29"/>
      <c r="O36" s="74">
        <v>4</v>
      </c>
      <c r="Q36" s="29"/>
      <c r="R36">
        <v>2</v>
      </c>
      <c r="T36" s="74"/>
      <c r="V36" s="29"/>
      <c r="Y36" s="74"/>
      <c r="AA36" s="29"/>
      <c r="AD36" s="74"/>
      <c r="AF36" s="29"/>
      <c r="AG36">
        <v>2</v>
      </c>
      <c r="AI36" s="74">
        <v>1</v>
      </c>
      <c r="AK36" s="29"/>
      <c r="AN36" s="74">
        <v>3</v>
      </c>
      <c r="AP36" s="29"/>
      <c r="AR36">
        <v>2</v>
      </c>
      <c r="AS36" s="74"/>
      <c r="AU36" s="29"/>
      <c r="AV36">
        <v>3</v>
      </c>
      <c r="AW36">
        <v>1</v>
      </c>
      <c r="AX36" s="74">
        <v>1</v>
      </c>
      <c r="AZ36" s="29"/>
      <c r="BA36">
        <v>1</v>
      </c>
      <c r="BB36">
        <v>3</v>
      </c>
      <c r="BC36" s="74"/>
      <c r="BE36" s="29"/>
      <c r="BH36" s="30"/>
      <c r="BI36" s="28" t="s">
        <v>158</v>
      </c>
      <c r="BJ36">
        <f>SUM(B36:BH36)</f>
        <v>31</v>
      </c>
    </row>
    <row r="37" spans="1:62" x14ac:dyDescent="0.3">
      <c r="A37" s="28" t="s">
        <v>159</v>
      </c>
      <c r="B37" s="29"/>
      <c r="C37">
        <v>3</v>
      </c>
      <c r="E37" s="74">
        <v>1</v>
      </c>
      <c r="F37" s="30"/>
      <c r="G37" s="29"/>
      <c r="J37" s="74">
        <v>2</v>
      </c>
      <c r="K37" s="30">
        <v>1</v>
      </c>
      <c r="L37" s="29"/>
      <c r="M37">
        <v>2</v>
      </c>
      <c r="O37" s="74"/>
      <c r="P37">
        <v>2</v>
      </c>
      <c r="Q37" s="29"/>
      <c r="R37">
        <v>3</v>
      </c>
      <c r="T37" s="74"/>
      <c r="V37" s="29"/>
      <c r="Y37" s="74">
        <v>2</v>
      </c>
      <c r="Z37">
        <v>1</v>
      </c>
      <c r="AA37" s="29"/>
      <c r="AD37" s="74"/>
      <c r="AF37" s="29"/>
      <c r="AG37">
        <v>2</v>
      </c>
      <c r="AI37" s="74"/>
      <c r="AK37" s="29"/>
      <c r="AN37" s="74">
        <v>1</v>
      </c>
      <c r="AP37" s="29"/>
      <c r="AS37" s="74"/>
      <c r="AT37">
        <v>2</v>
      </c>
      <c r="AU37" s="29"/>
      <c r="AX37" s="74"/>
      <c r="AY37">
        <v>1</v>
      </c>
      <c r="AZ37" s="29"/>
      <c r="BC37" s="74">
        <v>2</v>
      </c>
      <c r="BE37" s="29"/>
      <c r="BH37" s="30"/>
      <c r="BI37" s="28" t="s">
        <v>159</v>
      </c>
      <c r="BJ37">
        <f>SUM(B37:BH37)</f>
        <v>25</v>
      </c>
    </row>
    <row r="38" spans="1:62" x14ac:dyDescent="0.3">
      <c r="A38" s="28" t="s">
        <v>160</v>
      </c>
      <c r="B38" s="29"/>
      <c r="E38" s="74">
        <v>2</v>
      </c>
      <c r="F38" s="30"/>
      <c r="G38" s="29"/>
      <c r="I38">
        <v>2</v>
      </c>
      <c r="J38" s="74">
        <v>3</v>
      </c>
      <c r="K38" s="30"/>
      <c r="L38" s="29"/>
      <c r="O38" s="74"/>
      <c r="Q38" s="29"/>
      <c r="T38" s="74">
        <v>2</v>
      </c>
      <c r="V38" s="29"/>
      <c r="X38">
        <v>2</v>
      </c>
      <c r="Y38" s="74">
        <v>5</v>
      </c>
      <c r="AA38" s="29"/>
      <c r="AC38">
        <v>2</v>
      </c>
      <c r="AD38" s="74">
        <v>3</v>
      </c>
      <c r="AF38" s="29"/>
      <c r="AH38">
        <v>3</v>
      </c>
      <c r="AI38" s="74">
        <v>2</v>
      </c>
      <c r="AK38" s="29"/>
      <c r="AN38" s="74">
        <v>3</v>
      </c>
      <c r="AP38" s="29"/>
      <c r="AS38" s="74">
        <v>1</v>
      </c>
      <c r="AU38" s="29"/>
      <c r="AW38">
        <v>2</v>
      </c>
      <c r="AX38" s="74">
        <v>2</v>
      </c>
      <c r="AZ38" s="29"/>
      <c r="BC38" s="74">
        <v>4</v>
      </c>
      <c r="BE38" s="29"/>
      <c r="BH38" s="30"/>
      <c r="BI38" s="28" t="s">
        <v>160</v>
      </c>
      <c r="BJ38">
        <f>SUM(B38:BH38)</f>
        <v>38</v>
      </c>
    </row>
    <row r="39" spans="1:62" x14ac:dyDescent="0.3">
      <c r="A39" s="28" t="s">
        <v>161</v>
      </c>
      <c r="B39" s="29"/>
      <c r="E39" s="74">
        <v>2</v>
      </c>
      <c r="F39" s="30"/>
      <c r="G39" s="29"/>
      <c r="I39">
        <v>2</v>
      </c>
      <c r="J39" s="74"/>
      <c r="K39" s="30"/>
      <c r="L39" s="29"/>
      <c r="N39">
        <v>1</v>
      </c>
      <c r="O39" s="74">
        <v>2</v>
      </c>
      <c r="Q39" s="29"/>
      <c r="T39" s="74"/>
      <c r="V39" s="29"/>
      <c r="X39">
        <v>2</v>
      </c>
      <c r="Y39" s="74">
        <v>2</v>
      </c>
      <c r="AA39" s="29"/>
      <c r="AD39" s="74">
        <v>3</v>
      </c>
      <c r="AF39" s="29"/>
      <c r="AH39">
        <v>3</v>
      </c>
      <c r="AI39" s="74">
        <v>4</v>
      </c>
      <c r="AK39" s="29"/>
      <c r="AN39" s="74">
        <v>3</v>
      </c>
      <c r="AP39" s="29"/>
      <c r="AS39" s="74"/>
      <c r="AU39" s="29"/>
      <c r="AW39">
        <v>3</v>
      </c>
      <c r="AX39" s="74"/>
      <c r="AZ39" s="29"/>
      <c r="BC39" s="74">
        <v>2</v>
      </c>
      <c r="BE39" s="29"/>
      <c r="BH39" s="30"/>
      <c r="BI39" s="28" t="s">
        <v>161</v>
      </c>
      <c r="BJ39">
        <f>SUM(B39:BH39)</f>
        <v>29</v>
      </c>
    </row>
    <row r="40" spans="1:62" x14ac:dyDescent="0.3">
      <c r="A40" s="28" t="s">
        <v>261</v>
      </c>
      <c r="B40" s="29"/>
      <c r="E40" s="74">
        <v>2</v>
      </c>
      <c r="F40" s="30">
        <v>1</v>
      </c>
      <c r="G40" s="29"/>
      <c r="I40">
        <v>1</v>
      </c>
      <c r="J40" s="74"/>
      <c r="K40" s="30">
        <v>1</v>
      </c>
      <c r="L40" s="29"/>
      <c r="O40" s="74">
        <v>3</v>
      </c>
      <c r="P40">
        <v>2</v>
      </c>
      <c r="Q40" s="29"/>
      <c r="S40">
        <v>3</v>
      </c>
      <c r="T40" s="74">
        <v>2</v>
      </c>
      <c r="V40" s="29"/>
      <c r="Y40" s="74">
        <v>4</v>
      </c>
      <c r="Z40">
        <v>1</v>
      </c>
      <c r="AA40" s="29"/>
      <c r="AD40" s="74">
        <v>4</v>
      </c>
      <c r="AE40">
        <v>1</v>
      </c>
      <c r="AF40" s="29"/>
      <c r="AH40">
        <v>2</v>
      </c>
      <c r="AI40" s="74">
        <v>3</v>
      </c>
      <c r="AK40" s="29"/>
      <c r="AN40" s="74">
        <v>3</v>
      </c>
      <c r="AP40" s="29"/>
      <c r="AR40">
        <v>3</v>
      </c>
      <c r="AS40" s="74">
        <v>1</v>
      </c>
      <c r="AT40">
        <v>1</v>
      </c>
      <c r="AU40" s="29"/>
      <c r="AX40" s="74"/>
      <c r="AZ40" s="29"/>
      <c r="BC40" s="74">
        <v>4</v>
      </c>
      <c r="BE40" s="29"/>
      <c r="BH40" s="30"/>
      <c r="BI40" s="28" t="s">
        <v>261</v>
      </c>
      <c r="BJ40">
        <f>SUM(B40:BH40)</f>
        <v>42</v>
      </c>
    </row>
    <row r="41" spans="1:62" x14ac:dyDescent="0.3">
      <c r="A41" s="28" t="s">
        <v>162</v>
      </c>
      <c r="B41" s="29"/>
      <c r="E41" s="74"/>
      <c r="F41" s="30"/>
      <c r="G41" s="29"/>
      <c r="J41" s="74"/>
      <c r="K41" s="30"/>
      <c r="L41" s="29"/>
      <c r="O41" s="74"/>
      <c r="Q41" s="29"/>
      <c r="S41">
        <v>3</v>
      </c>
      <c r="T41" s="74"/>
      <c r="V41" s="29"/>
      <c r="Y41" s="74"/>
      <c r="AA41" s="29"/>
      <c r="AD41" s="74"/>
      <c r="AF41" s="29"/>
      <c r="AH41">
        <v>2</v>
      </c>
      <c r="AI41" s="74"/>
      <c r="AK41" s="29"/>
      <c r="AM41">
        <v>1</v>
      </c>
      <c r="AN41" s="74"/>
      <c r="AP41" s="29"/>
      <c r="AR41">
        <v>3</v>
      </c>
      <c r="AS41" s="74"/>
      <c r="AU41" s="29"/>
      <c r="AX41" s="74"/>
      <c r="AZ41" s="29"/>
      <c r="BC41" s="74"/>
      <c r="BE41" s="29"/>
      <c r="BH41" s="30"/>
      <c r="BI41" s="28" t="s">
        <v>162</v>
      </c>
      <c r="BJ41">
        <f>SUM(B41:BH41)</f>
        <v>9</v>
      </c>
    </row>
    <row r="42" spans="1:62" x14ac:dyDescent="0.3">
      <c r="A42" s="28" t="s">
        <v>163</v>
      </c>
      <c r="B42" s="29"/>
      <c r="E42" s="74">
        <v>2</v>
      </c>
      <c r="F42" s="30">
        <v>1</v>
      </c>
      <c r="G42" s="29"/>
      <c r="I42">
        <v>2</v>
      </c>
      <c r="J42" s="74">
        <v>3</v>
      </c>
      <c r="K42" s="30"/>
      <c r="L42" s="29"/>
      <c r="O42" s="74">
        <v>1</v>
      </c>
      <c r="P42">
        <v>2</v>
      </c>
      <c r="Q42" s="29"/>
      <c r="T42" s="74"/>
      <c r="V42" s="29"/>
      <c r="X42">
        <v>2</v>
      </c>
      <c r="Y42" s="74"/>
      <c r="Z42">
        <v>1</v>
      </c>
      <c r="AA42" s="29"/>
      <c r="AD42" s="74">
        <v>3</v>
      </c>
      <c r="AE42">
        <v>1</v>
      </c>
      <c r="AF42" s="29"/>
      <c r="AH42">
        <v>3</v>
      </c>
      <c r="AI42" s="74">
        <v>2</v>
      </c>
      <c r="AK42" s="29"/>
      <c r="AN42" s="74">
        <v>2</v>
      </c>
      <c r="AP42" s="29"/>
      <c r="AR42">
        <v>1</v>
      </c>
      <c r="AS42" s="74">
        <v>2</v>
      </c>
      <c r="AT42">
        <v>1</v>
      </c>
      <c r="AU42" s="29"/>
      <c r="AW42">
        <v>3</v>
      </c>
      <c r="AX42" s="74">
        <v>2</v>
      </c>
      <c r="AZ42" s="29"/>
      <c r="BC42" s="74"/>
      <c r="BD42">
        <v>1</v>
      </c>
      <c r="BE42" s="29"/>
      <c r="BH42" s="30"/>
      <c r="BI42" s="28" t="s">
        <v>163</v>
      </c>
      <c r="BJ42">
        <f>SUM(B42:BH42)</f>
        <v>35</v>
      </c>
    </row>
    <row r="43" spans="1:62" x14ac:dyDescent="0.3">
      <c r="A43" s="28" t="s">
        <v>178</v>
      </c>
      <c r="B43" s="29"/>
      <c r="E43" s="74">
        <v>3</v>
      </c>
      <c r="F43" s="30"/>
      <c r="G43" s="29"/>
      <c r="J43" s="74">
        <v>4</v>
      </c>
      <c r="K43" s="30"/>
      <c r="L43" s="29"/>
      <c r="O43" s="74"/>
      <c r="Q43" s="29"/>
      <c r="T43" s="74">
        <v>4</v>
      </c>
      <c r="V43" s="29"/>
      <c r="Y43" s="74">
        <v>2</v>
      </c>
      <c r="AA43" s="29"/>
      <c r="AD43" s="74">
        <v>2</v>
      </c>
      <c r="AF43" s="29"/>
      <c r="AI43" s="74">
        <v>1</v>
      </c>
      <c r="AK43" s="29"/>
      <c r="AN43" s="74">
        <v>2</v>
      </c>
      <c r="AP43" s="29"/>
      <c r="AS43" s="74"/>
      <c r="AU43" s="29"/>
      <c r="AX43" s="74">
        <v>4</v>
      </c>
      <c r="AZ43" s="29"/>
      <c r="BC43" s="74">
        <v>2</v>
      </c>
      <c r="BE43" s="29"/>
      <c r="BH43" s="30"/>
      <c r="BI43" s="28" t="s">
        <v>178</v>
      </c>
      <c r="BJ43">
        <f>SUM(B43:BH43)</f>
        <v>24</v>
      </c>
    </row>
    <row r="44" spans="1:62" x14ac:dyDescent="0.3">
      <c r="B44">
        <f t="shared" ref="B44:BH44" si="0">SUM(B3:B43)</f>
        <v>8</v>
      </c>
      <c r="C44">
        <f t="shared" si="0"/>
        <v>9</v>
      </c>
      <c r="D44">
        <f t="shared" si="0"/>
        <v>24</v>
      </c>
      <c r="E44">
        <f t="shared" si="0"/>
        <v>57</v>
      </c>
      <c r="F44">
        <f t="shared" si="0"/>
        <v>6</v>
      </c>
      <c r="G44">
        <f t="shared" si="0"/>
        <v>4</v>
      </c>
      <c r="H44">
        <f t="shared" si="0"/>
        <v>11</v>
      </c>
      <c r="I44">
        <f t="shared" si="0"/>
        <v>27</v>
      </c>
      <c r="J44">
        <f t="shared" si="0"/>
        <v>42</v>
      </c>
      <c r="K44">
        <f t="shared" si="0"/>
        <v>3</v>
      </c>
      <c r="L44">
        <f t="shared" si="0"/>
        <v>8</v>
      </c>
      <c r="M44">
        <f t="shared" si="0"/>
        <v>11</v>
      </c>
      <c r="N44">
        <f t="shared" si="0"/>
        <v>25</v>
      </c>
      <c r="O44">
        <f t="shared" si="0"/>
        <v>52</v>
      </c>
      <c r="P44">
        <f t="shared" si="0"/>
        <v>6</v>
      </c>
      <c r="Q44">
        <f t="shared" si="0"/>
        <v>11</v>
      </c>
      <c r="R44">
        <f t="shared" si="0"/>
        <v>11</v>
      </c>
      <c r="S44">
        <f t="shared" si="0"/>
        <v>24</v>
      </c>
      <c r="T44">
        <f t="shared" si="0"/>
        <v>50</v>
      </c>
      <c r="U44">
        <f t="shared" si="0"/>
        <v>4</v>
      </c>
      <c r="V44">
        <f t="shared" si="0"/>
        <v>11</v>
      </c>
      <c r="W44">
        <f t="shared" si="0"/>
        <v>10</v>
      </c>
      <c r="X44">
        <f t="shared" si="0"/>
        <v>19</v>
      </c>
      <c r="Y44">
        <f t="shared" si="0"/>
        <v>49</v>
      </c>
      <c r="Z44">
        <f t="shared" si="0"/>
        <v>7</v>
      </c>
      <c r="AA44">
        <f t="shared" si="0"/>
        <v>12</v>
      </c>
      <c r="AB44">
        <f t="shared" si="0"/>
        <v>8</v>
      </c>
      <c r="AC44">
        <f t="shared" si="0"/>
        <v>15</v>
      </c>
      <c r="AD44">
        <f t="shared" si="0"/>
        <v>42</v>
      </c>
      <c r="AE44">
        <f t="shared" si="0"/>
        <v>4</v>
      </c>
      <c r="AF44">
        <f t="shared" si="0"/>
        <v>10</v>
      </c>
      <c r="AG44">
        <f t="shared" si="0"/>
        <v>13</v>
      </c>
      <c r="AH44">
        <f t="shared" si="0"/>
        <v>27</v>
      </c>
      <c r="AI44">
        <f t="shared" ref="AI44" si="1">SUM(AI3:AI43)</f>
        <v>53</v>
      </c>
      <c r="AJ44">
        <f t="shared" ref="AJ44" si="2">SUM(AJ3:AJ43)</f>
        <v>4</v>
      </c>
      <c r="AK44">
        <f t="shared" si="0"/>
        <v>8</v>
      </c>
      <c r="AL44">
        <f t="shared" si="0"/>
        <v>10</v>
      </c>
      <c r="AM44">
        <f t="shared" si="0"/>
        <v>19</v>
      </c>
      <c r="AN44">
        <f t="shared" ref="AN44" si="3">SUM(AN3:AN43)</f>
        <v>61</v>
      </c>
      <c r="AO44">
        <f t="shared" ref="AO44" si="4">SUM(AO3:AO43)</f>
        <v>4</v>
      </c>
      <c r="AP44">
        <f t="shared" si="0"/>
        <v>9</v>
      </c>
      <c r="AQ44">
        <f t="shared" si="0"/>
        <v>10</v>
      </c>
      <c r="AR44">
        <f t="shared" si="0"/>
        <v>29</v>
      </c>
      <c r="AS44">
        <f t="shared" ref="AS44" si="5">SUM(AS3:AS43)</f>
        <v>58</v>
      </c>
      <c r="AT44">
        <f t="shared" ref="AT44" si="6">SUM(AT3:AT43)</f>
        <v>4</v>
      </c>
      <c r="AU44">
        <f t="shared" si="0"/>
        <v>4</v>
      </c>
      <c r="AV44">
        <f t="shared" si="0"/>
        <v>10</v>
      </c>
      <c r="AW44">
        <f t="shared" si="0"/>
        <v>31</v>
      </c>
      <c r="AX44">
        <f t="shared" ref="AX44" si="7">SUM(AX3:AX43)</f>
        <v>44</v>
      </c>
      <c r="AY44">
        <f t="shared" ref="AY44" si="8">SUM(AY3:AY43)</f>
        <v>5</v>
      </c>
      <c r="AZ44">
        <f t="shared" si="0"/>
        <v>5</v>
      </c>
      <c r="BA44">
        <f t="shared" si="0"/>
        <v>7</v>
      </c>
      <c r="BB44">
        <f t="shared" si="0"/>
        <v>22</v>
      </c>
      <c r="BC44">
        <f t="shared" ref="BC44" si="9">SUM(BC3:BC43)</f>
        <v>34</v>
      </c>
      <c r="BD44">
        <f t="shared" ref="BD44" si="10">SUM(BD3:BD43)</f>
        <v>3</v>
      </c>
      <c r="BE44">
        <f t="shared" si="0"/>
        <v>0</v>
      </c>
      <c r="BF44">
        <f t="shared" si="0"/>
        <v>0</v>
      </c>
      <c r="BG44">
        <f t="shared" si="0"/>
        <v>0</v>
      </c>
      <c r="BH44">
        <f t="shared" si="0"/>
        <v>0</v>
      </c>
    </row>
    <row r="46" spans="1:62" x14ac:dyDescent="0.3">
      <c r="C46">
        <f>SUM(B44:F44)</f>
        <v>104</v>
      </c>
      <c r="H46">
        <f>SUM(G44:K44)</f>
        <v>87</v>
      </c>
      <c r="M46">
        <f>SUM(L44:P44)</f>
        <v>102</v>
      </c>
      <c r="R46">
        <f>SUM(Q44:U44)</f>
        <v>100</v>
      </c>
      <c r="W46">
        <f>SUM(V44:Z44)</f>
        <v>96</v>
      </c>
      <c r="AB46">
        <f>SUM(AA44:AE44)</f>
        <v>81</v>
      </c>
      <c r="AG46">
        <f>SUM(AF44:AJ44)</f>
        <v>107</v>
      </c>
      <c r="AL46">
        <f>SUM(AK44:AO44)</f>
        <v>102</v>
      </c>
      <c r="AQ46">
        <f>SUM(AP44:AT44)</f>
        <v>110</v>
      </c>
      <c r="AV46">
        <f>SUM(AU44:AY44)</f>
        <v>94</v>
      </c>
      <c r="BA46">
        <f>SUM(AZ44:BD44)</f>
        <v>71</v>
      </c>
      <c r="BF46">
        <f>SUM(BE44:BH44)</f>
        <v>0</v>
      </c>
    </row>
  </sheetData>
  <mergeCells count="12">
    <mergeCell ref="BE1:BH1"/>
    <mergeCell ref="B1:F1"/>
    <mergeCell ref="G1:K1"/>
    <mergeCell ref="L1:P1"/>
    <mergeCell ref="Q1:U1"/>
    <mergeCell ref="V1:Z1"/>
    <mergeCell ref="AA1:AE1"/>
    <mergeCell ref="AF1:AJ1"/>
    <mergeCell ref="AK1:AO1"/>
    <mergeCell ref="AP1:AT1"/>
    <mergeCell ref="AU1:AY1"/>
    <mergeCell ref="AZ1:B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E5B13-6536-41E3-85E1-E71F18FB8072}">
  <dimension ref="A1:R92"/>
  <sheetViews>
    <sheetView workbookViewId="0">
      <selection activeCell="E9" sqref="E9"/>
    </sheetView>
  </sheetViews>
  <sheetFormatPr baseColWidth="10" defaultRowHeight="14.4" x14ac:dyDescent="0.3"/>
  <sheetData>
    <row r="1" spans="1:18" ht="18" x14ac:dyDescent="0.35">
      <c r="A1" s="112"/>
      <c r="B1" s="112" t="s">
        <v>263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76"/>
      <c r="N1" s="86"/>
      <c r="O1" s="76"/>
      <c r="P1" s="76"/>
      <c r="Q1" s="86"/>
      <c r="R1" s="76"/>
    </row>
    <row r="2" spans="1:18" x14ac:dyDescent="0.3">
      <c r="A2" s="76"/>
      <c r="B2" s="81" t="s">
        <v>264</v>
      </c>
      <c r="C2" s="76" t="s">
        <v>265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86"/>
      <c r="O2" s="76"/>
      <c r="P2" s="76"/>
      <c r="Q2" s="86"/>
      <c r="R2" s="76"/>
    </row>
    <row r="3" spans="1:18" x14ac:dyDescent="0.3">
      <c r="A3" s="76"/>
      <c r="B3" s="88" t="s">
        <v>266</v>
      </c>
      <c r="C3" s="76" t="s">
        <v>267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86"/>
      <c r="O3" s="76"/>
      <c r="P3" s="76"/>
      <c r="Q3" s="111"/>
      <c r="R3" s="76"/>
    </row>
    <row r="4" spans="1:18" x14ac:dyDescent="0.3">
      <c r="A4" s="76"/>
      <c r="B4" s="76" t="s">
        <v>268</v>
      </c>
      <c r="C4" s="76" t="s">
        <v>269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86"/>
      <c r="O4" s="76"/>
      <c r="P4" s="76"/>
      <c r="Q4" s="86"/>
      <c r="R4" s="76"/>
    </row>
    <row r="5" spans="1:18" ht="15.6" x14ac:dyDescent="0.3">
      <c r="A5" s="77"/>
      <c r="B5" s="78" t="s">
        <v>0</v>
      </c>
      <c r="C5" s="79"/>
      <c r="D5" s="77" t="s">
        <v>270</v>
      </c>
      <c r="E5" s="79" t="s">
        <v>232</v>
      </c>
      <c r="F5" s="77"/>
      <c r="G5" s="78" t="s">
        <v>12</v>
      </c>
      <c r="H5" s="80"/>
      <c r="I5" s="77" t="s">
        <v>271</v>
      </c>
      <c r="J5" s="80"/>
      <c r="K5" s="77"/>
      <c r="L5" s="76"/>
      <c r="M5" s="76"/>
      <c r="N5" s="86"/>
      <c r="O5" s="76"/>
      <c r="P5" s="76"/>
      <c r="Q5" s="86"/>
      <c r="R5" s="76"/>
    </row>
    <row r="6" spans="1:18" ht="15.6" x14ac:dyDescent="0.3">
      <c r="A6" s="77"/>
      <c r="B6" s="81" t="s">
        <v>272</v>
      </c>
      <c r="C6" s="82" t="s">
        <v>25</v>
      </c>
      <c r="D6" s="81" t="s">
        <v>49</v>
      </c>
      <c r="E6" s="83"/>
      <c r="F6" s="77"/>
      <c r="G6" s="81" t="s">
        <v>273</v>
      </c>
      <c r="H6" s="84" t="s">
        <v>25</v>
      </c>
      <c r="I6" s="81" t="s">
        <v>274</v>
      </c>
      <c r="J6" s="85"/>
      <c r="K6" s="77"/>
      <c r="L6" s="76"/>
      <c r="M6" s="76"/>
      <c r="N6" s="86"/>
      <c r="O6" s="76"/>
      <c r="P6" s="76"/>
      <c r="Q6" s="86"/>
      <c r="R6" s="76"/>
    </row>
    <row r="7" spans="1:18" ht="15.6" x14ac:dyDescent="0.3">
      <c r="A7" s="77"/>
      <c r="B7" s="81" t="s">
        <v>48</v>
      </c>
      <c r="C7" s="82" t="s">
        <v>25</v>
      </c>
      <c r="D7" s="81" t="s">
        <v>49</v>
      </c>
      <c r="E7" s="83"/>
      <c r="F7" s="77"/>
      <c r="G7" s="81" t="s">
        <v>275</v>
      </c>
      <c r="H7" s="84" t="s">
        <v>25</v>
      </c>
      <c r="I7" s="81" t="s">
        <v>274</v>
      </c>
      <c r="J7" s="85"/>
      <c r="K7" s="77"/>
      <c r="L7" s="76"/>
      <c r="M7" s="76"/>
      <c r="N7" s="93"/>
      <c r="O7" s="76"/>
      <c r="P7" s="76"/>
      <c r="Q7" s="86"/>
      <c r="R7" s="76"/>
    </row>
    <row r="8" spans="1:18" ht="15.6" x14ac:dyDescent="0.3">
      <c r="A8" s="77"/>
      <c r="B8" s="81" t="s">
        <v>273</v>
      </c>
      <c r="C8" s="82" t="s">
        <v>25</v>
      </c>
      <c r="D8" s="81" t="s">
        <v>72</v>
      </c>
      <c r="E8" s="83"/>
      <c r="F8" s="77"/>
      <c r="G8" s="76" t="s">
        <v>276</v>
      </c>
      <c r="H8" s="86" t="s">
        <v>25</v>
      </c>
      <c r="I8" s="76" t="s">
        <v>277</v>
      </c>
      <c r="J8" s="85"/>
      <c r="K8" s="77"/>
      <c r="L8" s="76"/>
      <c r="M8" s="76"/>
      <c r="N8" s="93"/>
      <c r="O8" s="76"/>
      <c r="P8" s="76"/>
      <c r="Q8" s="86"/>
      <c r="R8" s="76"/>
    </row>
    <row r="9" spans="1:18" ht="15.6" x14ac:dyDescent="0.3">
      <c r="A9" s="77"/>
      <c r="B9" s="81" t="s">
        <v>275</v>
      </c>
      <c r="C9" s="82" t="s">
        <v>25</v>
      </c>
      <c r="D9" s="81" t="s">
        <v>72</v>
      </c>
      <c r="E9" s="83"/>
      <c r="F9" s="77"/>
      <c r="G9" s="76" t="s">
        <v>276</v>
      </c>
      <c r="H9" s="86" t="s">
        <v>25</v>
      </c>
      <c r="I9" s="76" t="s">
        <v>72</v>
      </c>
      <c r="J9" s="87"/>
      <c r="K9" s="77"/>
      <c r="L9" s="76"/>
      <c r="M9" s="76"/>
      <c r="N9" s="111"/>
      <c r="O9" s="76"/>
      <c r="P9" s="76"/>
      <c r="Q9" s="86"/>
      <c r="R9" s="76"/>
    </row>
    <row r="10" spans="1:18" ht="15.6" x14ac:dyDescent="0.3">
      <c r="A10" s="77"/>
      <c r="B10" s="88" t="s">
        <v>272</v>
      </c>
      <c r="C10" s="89" t="s">
        <v>25</v>
      </c>
      <c r="D10" s="88" t="s">
        <v>277</v>
      </c>
      <c r="E10" s="83"/>
      <c r="F10" s="77"/>
      <c r="G10" s="90" t="s">
        <v>278</v>
      </c>
      <c r="H10" s="91" t="s">
        <v>25</v>
      </c>
      <c r="I10" s="90" t="s">
        <v>279</v>
      </c>
      <c r="J10" s="85"/>
      <c r="K10" s="77"/>
      <c r="L10" s="76"/>
      <c r="M10" s="76"/>
      <c r="N10" s="86"/>
      <c r="O10" s="76"/>
      <c r="P10" s="76"/>
      <c r="Q10" s="111"/>
      <c r="R10" s="76"/>
    </row>
    <row r="11" spans="1:18" ht="15.6" x14ac:dyDescent="0.3">
      <c r="A11" s="77"/>
      <c r="B11" s="88" t="s">
        <v>279</v>
      </c>
      <c r="C11" s="89" t="s">
        <v>25</v>
      </c>
      <c r="D11" s="88" t="s">
        <v>277</v>
      </c>
      <c r="E11" s="83"/>
      <c r="F11" s="77"/>
      <c r="G11" s="90" t="s">
        <v>278</v>
      </c>
      <c r="H11" s="91" t="s">
        <v>25</v>
      </c>
      <c r="I11" s="90" t="s">
        <v>272</v>
      </c>
      <c r="J11" s="85"/>
      <c r="K11" s="77"/>
      <c r="L11" s="76"/>
      <c r="M11" s="76"/>
      <c r="N11" s="110"/>
      <c r="O11" s="76"/>
      <c r="P11" s="76"/>
      <c r="Q11" s="111"/>
      <c r="R11" s="76"/>
    </row>
    <row r="12" spans="1:18" ht="15.6" x14ac:dyDescent="0.3">
      <c r="A12" s="77"/>
      <c r="B12" s="76" t="s">
        <v>276</v>
      </c>
      <c r="C12" s="86" t="s">
        <v>25</v>
      </c>
      <c r="D12" s="76" t="s">
        <v>275</v>
      </c>
      <c r="E12" s="83"/>
      <c r="F12" s="77"/>
      <c r="G12" s="76"/>
      <c r="H12" s="86" t="s">
        <v>25</v>
      </c>
      <c r="I12" s="76"/>
      <c r="J12" s="87"/>
      <c r="K12" s="77"/>
      <c r="L12" s="76"/>
      <c r="M12" s="76"/>
      <c r="N12" s="111"/>
      <c r="O12" s="76"/>
      <c r="P12" s="76"/>
      <c r="Q12" s="86"/>
      <c r="R12" s="76"/>
    </row>
    <row r="13" spans="1:18" ht="15.6" x14ac:dyDescent="0.3">
      <c r="A13" s="77"/>
      <c r="B13" s="76" t="s">
        <v>276</v>
      </c>
      <c r="C13" s="86" t="s">
        <v>25</v>
      </c>
      <c r="D13" s="76" t="s">
        <v>273</v>
      </c>
      <c r="E13" s="83"/>
      <c r="F13" s="77"/>
      <c r="G13" s="76"/>
      <c r="H13" s="86" t="s">
        <v>25</v>
      </c>
      <c r="I13" s="76"/>
      <c r="J13" s="76"/>
      <c r="K13" s="77"/>
      <c r="L13" s="76"/>
      <c r="M13" s="76"/>
      <c r="N13" s="86"/>
      <c r="O13" s="76"/>
      <c r="P13" s="76"/>
      <c r="Q13" s="86"/>
      <c r="R13" s="76"/>
    </row>
    <row r="14" spans="1:18" ht="15.6" x14ac:dyDescent="0.3">
      <c r="A14" s="77"/>
      <c r="B14" s="92"/>
      <c r="C14" s="83"/>
      <c r="D14" s="92"/>
      <c r="E14" s="87"/>
      <c r="F14" s="77"/>
      <c r="G14" s="76"/>
      <c r="H14" s="86" t="s">
        <v>25</v>
      </c>
      <c r="I14" s="76"/>
      <c r="J14" s="76"/>
      <c r="K14" s="77"/>
      <c r="L14" s="76"/>
      <c r="M14" s="76"/>
      <c r="N14" s="86"/>
      <c r="O14" s="76"/>
      <c r="P14" s="76"/>
      <c r="Q14" s="86"/>
      <c r="R14" s="76"/>
    </row>
    <row r="15" spans="1:18" ht="15.6" x14ac:dyDescent="0.3">
      <c r="A15" s="77"/>
      <c r="B15" s="92"/>
      <c r="C15" s="83"/>
      <c r="D15" s="92"/>
      <c r="E15" s="87"/>
      <c r="F15" s="77"/>
      <c r="G15" s="76"/>
      <c r="H15" s="86" t="s">
        <v>25</v>
      </c>
      <c r="I15" s="76"/>
      <c r="J15" s="76"/>
      <c r="K15" s="77"/>
      <c r="L15" s="76"/>
      <c r="M15" s="76"/>
      <c r="N15" s="110"/>
      <c r="O15" s="76"/>
      <c r="P15" s="76"/>
      <c r="Q15" s="111"/>
      <c r="R15" s="76"/>
    </row>
    <row r="16" spans="1:18" ht="15.6" x14ac:dyDescent="0.3">
      <c r="A16" s="77"/>
      <c r="B16" s="92"/>
      <c r="C16" s="83"/>
      <c r="D16" s="92"/>
      <c r="E16" s="87"/>
      <c r="F16" s="77"/>
      <c r="G16" s="76"/>
      <c r="H16" s="86" t="s">
        <v>25</v>
      </c>
      <c r="I16" s="76"/>
      <c r="J16" s="76"/>
      <c r="K16" s="77"/>
      <c r="L16" s="76"/>
      <c r="M16" s="76"/>
      <c r="N16" s="93"/>
      <c r="O16" s="76"/>
      <c r="P16" s="76"/>
      <c r="Q16" s="86"/>
      <c r="R16" s="76"/>
    </row>
    <row r="17" spans="1:17" ht="15.6" x14ac:dyDescent="0.3">
      <c r="A17" s="77"/>
      <c r="B17" s="92"/>
      <c r="C17" s="83"/>
      <c r="D17" s="92"/>
      <c r="E17" s="87"/>
      <c r="F17" s="77"/>
      <c r="G17" s="76"/>
      <c r="H17" s="86" t="s">
        <v>25</v>
      </c>
      <c r="I17" s="76"/>
      <c r="J17" s="76"/>
      <c r="K17" s="77"/>
      <c r="L17" s="76"/>
      <c r="M17" s="76"/>
      <c r="N17" s="111"/>
      <c r="O17" s="76"/>
      <c r="P17" s="76"/>
      <c r="Q17" s="86"/>
    </row>
    <row r="18" spans="1:17" ht="15.6" x14ac:dyDescent="0.3">
      <c r="A18" s="77"/>
      <c r="B18" s="92"/>
      <c r="C18" s="83"/>
      <c r="D18" s="92"/>
      <c r="E18" s="83"/>
      <c r="F18" s="77"/>
      <c r="G18" s="76"/>
      <c r="H18" s="76"/>
      <c r="I18" s="76"/>
      <c r="J18" s="92"/>
      <c r="K18" s="77"/>
      <c r="L18" s="76"/>
      <c r="M18" s="76"/>
      <c r="N18" s="93"/>
      <c r="O18" s="76"/>
      <c r="P18" s="76"/>
      <c r="Q18" s="86"/>
    </row>
    <row r="19" spans="1:17" ht="15.6" x14ac:dyDescent="0.3">
      <c r="A19" s="77"/>
      <c r="B19" s="78" t="s">
        <v>5</v>
      </c>
      <c r="C19" s="79"/>
      <c r="D19" s="77" t="s">
        <v>280</v>
      </c>
      <c r="E19" s="79"/>
      <c r="F19" s="77"/>
      <c r="G19" s="78" t="s">
        <v>1</v>
      </c>
      <c r="H19" s="77"/>
      <c r="I19" s="77" t="s">
        <v>281</v>
      </c>
      <c r="J19" s="77"/>
      <c r="K19" s="77"/>
      <c r="L19" s="76"/>
      <c r="M19" s="76"/>
      <c r="N19" s="93"/>
      <c r="O19" s="76"/>
      <c r="P19" s="76"/>
      <c r="Q19" s="86"/>
    </row>
    <row r="20" spans="1:17" ht="15.6" x14ac:dyDescent="0.3">
      <c r="A20" s="77"/>
      <c r="B20" s="81" t="s">
        <v>274</v>
      </c>
      <c r="C20" s="82" t="s">
        <v>25</v>
      </c>
      <c r="D20" s="81" t="s">
        <v>46</v>
      </c>
      <c r="E20" s="83"/>
      <c r="F20" s="77"/>
      <c r="G20" s="88" t="s">
        <v>279</v>
      </c>
      <c r="H20" s="89" t="s">
        <v>25</v>
      </c>
      <c r="I20" s="88" t="s">
        <v>273</v>
      </c>
      <c r="J20" s="76"/>
      <c r="K20" s="77"/>
      <c r="L20" s="76"/>
      <c r="M20" s="76"/>
      <c r="N20" s="93"/>
      <c r="O20" s="76"/>
      <c r="P20" s="76"/>
      <c r="Q20" s="86"/>
    </row>
    <row r="21" spans="1:17" ht="15.6" x14ac:dyDescent="0.3">
      <c r="A21" s="77"/>
      <c r="B21" s="81" t="s">
        <v>282</v>
      </c>
      <c r="C21" s="82" t="s">
        <v>25</v>
      </c>
      <c r="D21" s="81" t="s">
        <v>46</v>
      </c>
      <c r="E21" s="83"/>
      <c r="F21" s="77"/>
      <c r="G21" s="88" t="s">
        <v>272</v>
      </c>
      <c r="H21" s="89" t="s">
        <v>25</v>
      </c>
      <c r="I21" s="88" t="s">
        <v>273</v>
      </c>
      <c r="J21" s="76"/>
      <c r="K21" s="77"/>
      <c r="L21" s="76"/>
      <c r="M21" s="76"/>
      <c r="N21" s="86"/>
      <c r="O21" s="76"/>
      <c r="P21" s="76"/>
      <c r="Q21" s="86"/>
    </row>
    <row r="22" spans="1:17" ht="15.6" x14ac:dyDescent="0.3">
      <c r="A22" s="77"/>
      <c r="B22" s="76" t="s">
        <v>278</v>
      </c>
      <c r="C22" s="93" t="s">
        <v>25</v>
      </c>
      <c r="D22" s="76" t="s">
        <v>273</v>
      </c>
      <c r="E22" s="83"/>
      <c r="F22" s="77"/>
      <c r="G22" s="88" t="s">
        <v>279</v>
      </c>
      <c r="H22" s="89" t="s">
        <v>25</v>
      </c>
      <c r="I22" s="88" t="s">
        <v>275</v>
      </c>
      <c r="J22" s="76"/>
      <c r="K22" s="77"/>
      <c r="L22" s="76"/>
      <c r="M22" s="76"/>
      <c r="N22" s="93"/>
      <c r="O22" s="76"/>
      <c r="P22" s="76"/>
      <c r="Q22" s="86"/>
    </row>
    <row r="23" spans="1:17" ht="15.6" x14ac:dyDescent="0.3">
      <c r="A23" s="77"/>
      <c r="B23" s="76" t="s">
        <v>278</v>
      </c>
      <c r="C23" s="93" t="s">
        <v>25</v>
      </c>
      <c r="D23" s="76" t="s">
        <v>274</v>
      </c>
      <c r="E23" s="83"/>
      <c r="F23" s="77"/>
      <c r="G23" s="88" t="s">
        <v>272</v>
      </c>
      <c r="H23" s="89" t="s">
        <v>25</v>
      </c>
      <c r="I23" s="88" t="s">
        <v>275</v>
      </c>
      <c r="J23" s="85"/>
      <c r="K23" s="77"/>
      <c r="L23" s="76"/>
      <c r="M23" s="76"/>
      <c r="N23" s="93"/>
      <c r="O23" s="76"/>
      <c r="P23" s="76"/>
      <c r="Q23" s="86"/>
    </row>
    <row r="24" spans="1:17" ht="15.6" x14ac:dyDescent="0.3">
      <c r="A24" s="77"/>
      <c r="B24" s="76" t="s">
        <v>276</v>
      </c>
      <c r="C24" s="86" t="s">
        <v>25</v>
      </c>
      <c r="D24" s="76" t="s">
        <v>279</v>
      </c>
      <c r="E24" s="83"/>
      <c r="F24" s="77"/>
      <c r="G24" s="76" t="s">
        <v>278</v>
      </c>
      <c r="H24" s="86" t="s">
        <v>25</v>
      </c>
      <c r="I24" s="76" t="s">
        <v>72</v>
      </c>
      <c r="J24" s="85"/>
      <c r="K24" s="77"/>
      <c r="L24" s="76"/>
      <c r="M24" s="76"/>
      <c r="N24" s="86"/>
      <c r="O24" s="76"/>
      <c r="P24" s="76"/>
      <c r="Q24" s="86"/>
    </row>
    <row r="25" spans="1:17" ht="15.6" x14ac:dyDescent="0.3">
      <c r="A25" s="77"/>
      <c r="B25" s="76" t="s">
        <v>272</v>
      </c>
      <c r="C25" s="93" t="s">
        <v>25</v>
      </c>
      <c r="D25" s="76" t="s">
        <v>276</v>
      </c>
      <c r="E25" s="83"/>
      <c r="F25" s="77"/>
      <c r="G25" s="76"/>
      <c r="H25" s="86" t="s">
        <v>25</v>
      </c>
      <c r="I25" s="76"/>
      <c r="J25" s="85"/>
      <c r="K25" s="77"/>
      <c r="L25" s="76"/>
      <c r="M25" s="76"/>
      <c r="N25" s="93"/>
      <c r="O25" s="76"/>
      <c r="P25" s="76"/>
      <c r="Q25" s="111"/>
    </row>
    <row r="26" spans="1:17" ht="15.6" x14ac:dyDescent="0.3">
      <c r="A26" s="77"/>
      <c r="B26" s="81" t="s">
        <v>72</v>
      </c>
      <c r="C26" s="84" t="s">
        <v>25</v>
      </c>
      <c r="D26" s="81" t="s">
        <v>120</v>
      </c>
      <c r="E26" s="83"/>
      <c r="F26" s="77"/>
      <c r="G26" s="76"/>
      <c r="H26" s="86" t="s">
        <v>25</v>
      </c>
      <c r="I26" s="76"/>
      <c r="J26" s="85"/>
      <c r="K26" s="77"/>
      <c r="L26" s="76"/>
      <c r="M26" s="76"/>
      <c r="N26" s="86"/>
      <c r="O26" s="76"/>
      <c r="P26" s="76"/>
      <c r="Q26" s="86"/>
    </row>
    <row r="27" spans="1:17" ht="15.6" x14ac:dyDescent="0.3">
      <c r="A27" s="77"/>
      <c r="B27" s="76"/>
      <c r="C27" s="76"/>
      <c r="D27" s="76"/>
      <c r="E27" s="83"/>
      <c r="F27" s="77"/>
      <c r="G27" s="76"/>
      <c r="H27" s="86" t="s">
        <v>25</v>
      </c>
      <c r="I27" s="76"/>
      <c r="J27" s="85"/>
      <c r="K27" s="77"/>
      <c r="L27" s="76"/>
      <c r="M27" s="76"/>
      <c r="N27" s="86"/>
      <c r="O27" s="76"/>
      <c r="P27" s="76"/>
      <c r="Q27" s="86"/>
    </row>
    <row r="28" spans="1:17" ht="15.6" x14ac:dyDescent="0.3">
      <c r="A28" s="77"/>
      <c r="B28" s="94"/>
      <c r="C28" s="95"/>
      <c r="D28" s="94"/>
      <c r="E28" s="83"/>
      <c r="F28" s="77"/>
      <c r="G28" s="76"/>
      <c r="H28" s="86" t="s">
        <v>25</v>
      </c>
      <c r="I28" s="76"/>
      <c r="J28" s="85"/>
      <c r="K28" s="77"/>
      <c r="L28" s="76"/>
      <c r="M28" s="76"/>
      <c r="N28" s="93"/>
      <c r="O28" s="76"/>
      <c r="P28" s="76"/>
      <c r="Q28" s="86"/>
    </row>
    <row r="29" spans="1:17" ht="15.6" x14ac:dyDescent="0.3">
      <c r="A29" s="77"/>
      <c r="B29" s="76"/>
      <c r="C29" s="76"/>
      <c r="D29" s="76"/>
      <c r="E29" s="83"/>
      <c r="F29" s="77"/>
      <c r="G29" s="76"/>
      <c r="H29" s="86" t="s">
        <v>25</v>
      </c>
      <c r="I29" s="76"/>
      <c r="J29" s="85"/>
      <c r="K29" s="77"/>
      <c r="L29" s="76"/>
      <c r="M29" s="76"/>
      <c r="N29" s="93"/>
      <c r="O29" s="76"/>
      <c r="P29" s="76"/>
      <c r="Q29" s="86"/>
    </row>
    <row r="30" spans="1:17" ht="15.6" x14ac:dyDescent="0.3">
      <c r="A30" s="77"/>
      <c r="B30" s="76"/>
      <c r="C30" s="76"/>
      <c r="D30" s="76"/>
      <c r="E30" s="83"/>
      <c r="F30" s="77"/>
      <c r="G30" s="96"/>
      <c r="H30" s="96"/>
      <c r="I30" s="96"/>
      <c r="J30" s="96"/>
      <c r="K30" s="77"/>
      <c r="L30" s="76"/>
      <c r="M30" s="76"/>
      <c r="N30" s="86"/>
      <c r="O30" s="76"/>
      <c r="P30" s="76"/>
      <c r="Q30" s="86"/>
    </row>
    <row r="31" spans="1:17" ht="15.6" x14ac:dyDescent="0.3">
      <c r="A31" s="77"/>
      <c r="B31" s="76"/>
      <c r="C31" s="76"/>
      <c r="D31" s="76"/>
      <c r="E31" s="83"/>
      <c r="F31" s="77"/>
      <c r="G31" s="96"/>
      <c r="H31" s="96"/>
      <c r="I31" s="96"/>
      <c r="J31" s="96"/>
      <c r="K31" s="77"/>
      <c r="L31" s="76"/>
      <c r="M31" s="76"/>
      <c r="N31" s="93"/>
      <c r="O31" s="76"/>
      <c r="P31" s="76"/>
      <c r="Q31" s="86"/>
    </row>
    <row r="32" spans="1:17" ht="15.6" x14ac:dyDescent="0.3">
      <c r="A32" s="77"/>
      <c r="B32" s="76"/>
      <c r="C32" s="76"/>
      <c r="D32" s="76"/>
      <c r="E32" s="87"/>
      <c r="F32" s="77"/>
      <c r="G32" s="96"/>
      <c r="H32" s="96"/>
      <c r="I32" s="96"/>
      <c r="J32" s="96"/>
      <c r="K32" s="77"/>
      <c r="L32" s="76"/>
      <c r="M32" s="76"/>
      <c r="N32" s="93"/>
      <c r="O32" s="76"/>
      <c r="P32" s="76"/>
      <c r="Q32" s="86"/>
    </row>
    <row r="33" spans="1:17" ht="15.6" x14ac:dyDescent="0.3">
      <c r="A33" s="77"/>
      <c r="B33" s="78" t="s">
        <v>7</v>
      </c>
      <c r="C33" s="79"/>
      <c r="D33" s="77" t="s">
        <v>283</v>
      </c>
      <c r="E33" s="79"/>
      <c r="F33" s="77"/>
      <c r="G33" s="78" t="s">
        <v>6</v>
      </c>
      <c r="H33" s="80"/>
      <c r="I33" s="77" t="s">
        <v>284</v>
      </c>
      <c r="J33" s="77"/>
      <c r="K33" s="77"/>
      <c r="L33" s="76"/>
      <c r="M33" s="76"/>
      <c r="N33" s="93"/>
      <c r="O33" s="76"/>
      <c r="P33" s="76"/>
      <c r="Q33" s="86"/>
    </row>
    <row r="34" spans="1:17" ht="15.6" x14ac:dyDescent="0.3">
      <c r="A34" s="77"/>
      <c r="B34" s="88" t="s">
        <v>273</v>
      </c>
      <c r="C34" s="97" t="s">
        <v>25</v>
      </c>
      <c r="D34" s="88" t="s">
        <v>279</v>
      </c>
      <c r="E34" s="87"/>
      <c r="F34" s="77"/>
      <c r="G34" s="81" t="s">
        <v>277</v>
      </c>
      <c r="H34" s="98"/>
      <c r="I34" s="81" t="s">
        <v>273</v>
      </c>
      <c r="J34" s="83"/>
      <c r="K34" s="77"/>
      <c r="L34" s="76"/>
      <c r="M34" s="76"/>
      <c r="N34" s="111"/>
      <c r="O34" s="76"/>
      <c r="P34" s="76"/>
      <c r="Q34" s="111"/>
    </row>
    <row r="35" spans="1:17" ht="15.6" x14ac:dyDescent="0.3">
      <c r="A35" s="77"/>
      <c r="B35" s="88" t="s">
        <v>274</v>
      </c>
      <c r="C35" s="97" t="s">
        <v>25</v>
      </c>
      <c r="D35" s="88" t="s">
        <v>279</v>
      </c>
      <c r="E35" s="83"/>
      <c r="F35" s="77"/>
      <c r="G35" s="81" t="s">
        <v>72</v>
      </c>
      <c r="H35" s="98"/>
      <c r="I35" s="81" t="s">
        <v>273</v>
      </c>
      <c r="J35" s="83"/>
      <c r="K35" s="77"/>
      <c r="L35" s="76"/>
      <c r="M35" s="76"/>
      <c r="N35" s="93"/>
      <c r="O35" s="76"/>
      <c r="P35" s="76"/>
      <c r="Q35" s="86"/>
    </row>
    <row r="36" spans="1:17" ht="15.6" x14ac:dyDescent="0.3">
      <c r="A36" s="77"/>
      <c r="B36" s="88" t="s">
        <v>275</v>
      </c>
      <c r="C36" s="97" t="s">
        <v>25</v>
      </c>
      <c r="D36" s="88" t="s">
        <v>279</v>
      </c>
      <c r="E36" s="83"/>
      <c r="F36" s="77"/>
      <c r="G36" s="76" t="s">
        <v>279</v>
      </c>
      <c r="H36" s="86" t="s">
        <v>25</v>
      </c>
      <c r="I36" s="76" t="s">
        <v>274</v>
      </c>
      <c r="J36" s="87"/>
      <c r="K36" s="77"/>
      <c r="L36" s="76"/>
      <c r="M36" s="76"/>
      <c r="N36" s="93"/>
      <c r="O36" s="76"/>
      <c r="P36" s="76"/>
      <c r="Q36" s="86"/>
    </row>
    <row r="37" spans="1:17" ht="15.6" x14ac:dyDescent="0.3">
      <c r="A37" s="77"/>
      <c r="B37" s="88" t="s">
        <v>273</v>
      </c>
      <c r="C37" s="97" t="s">
        <v>25</v>
      </c>
      <c r="D37" s="88" t="s">
        <v>272</v>
      </c>
      <c r="E37" s="87"/>
      <c r="F37" s="77"/>
      <c r="G37" s="76" t="s">
        <v>279</v>
      </c>
      <c r="H37" s="86" t="s">
        <v>25</v>
      </c>
      <c r="I37" s="76" t="s">
        <v>276</v>
      </c>
      <c r="J37" s="83"/>
      <c r="K37" s="77"/>
      <c r="L37" s="76"/>
      <c r="M37" s="76"/>
      <c r="N37" s="76"/>
      <c r="O37" s="76"/>
      <c r="P37" s="76"/>
      <c r="Q37" s="76"/>
    </row>
    <row r="38" spans="1:17" ht="15.6" x14ac:dyDescent="0.3">
      <c r="A38" s="77"/>
      <c r="B38" s="88" t="s">
        <v>274</v>
      </c>
      <c r="C38" s="97" t="s">
        <v>25</v>
      </c>
      <c r="D38" s="88" t="s">
        <v>272</v>
      </c>
      <c r="E38" s="87"/>
      <c r="F38" s="77"/>
      <c r="G38" s="88" t="s">
        <v>277</v>
      </c>
      <c r="H38" s="89" t="s">
        <v>25</v>
      </c>
      <c r="I38" s="88" t="s">
        <v>272</v>
      </c>
      <c r="J38" s="83"/>
      <c r="K38" s="77"/>
      <c r="L38" s="76"/>
      <c r="M38" s="76"/>
      <c r="N38" s="76"/>
      <c r="O38" s="76"/>
      <c r="P38" s="76"/>
      <c r="Q38" s="76"/>
    </row>
    <row r="39" spans="1:17" ht="15.6" x14ac:dyDescent="0.3">
      <c r="A39" s="77"/>
      <c r="B39" s="88" t="s">
        <v>275</v>
      </c>
      <c r="C39" s="97" t="s">
        <v>25</v>
      </c>
      <c r="D39" s="88" t="s">
        <v>272</v>
      </c>
      <c r="E39" s="87"/>
      <c r="F39" s="77"/>
      <c r="G39" s="88" t="s">
        <v>72</v>
      </c>
      <c r="H39" s="89" t="s">
        <v>25</v>
      </c>
      <c r="I39" s="88" t="s">
        <v>272</v>
      </c>
      <c r="J39" s="87"/>
      <c r="K39" s="77"/>
      <c r="L39" s="76"/>
      <c r="M39" s="76"/>
      <c r="N39" s="76"/>
      <c r="O39" s="76"/>
      <c r="P39" s="76"/>
      <c r="Q39" s="76"/>
    </row>
    <row r="40" spans="1:17" ht="15.6" x14ac:dyDescent="0.3">
      <c r="A40" s="77"/>
      <c r="B40" s="76" t="s">
        <v>277</v>
      </c>
      <c r="C40" s="86" t="s">
        <v>25</v>
      </c>
      <c r="D40" s="76" t="s">
        <v>278</v>
      </c>
      <c r="E40" s="87"/>
      <c r="F40" s="77"/>
      <c r="G40" s="76"/>
      <c r="H40" s="93" t="s">
        <v>25</v>
      </c>
      <c r="I40" s="76"/>
      <c r="J40" s="99"/>
      <c r="K40" s="77"/>
      <c r="L40" s="76"/>
      <c r="M40" s="76"/>
      <c r="N40" s="76"/>
      <c r="O40" s="76"/>
      <c r="P40" s="76"/>
      <c r="Q40" s="76"/>
    </row>
    <row r="41" spans="1:17" ht="15.6" x14ac:dyDescent="0.3">
      <c r="A41" s="77"/>
      <c r="B41" s="76" t="s">
        <v>72</v>
      </c>
      <c r="C41" s="86" t="s">
        <v>25</v>
      </c>
      <c r="D41" s="76" t="s">
        <v>278</v>
      </c>
      <c r="E41" s="87"/>
      <c r="F41" s="77"/>
      <c r="G41" s="76"/>
      <c r="H41" s="93" t="s">
        <v>25</v>
      </c>
      <c r="I41" s="76"/>
      <c r="J41" s="99"/>
      <c r="K41" s="77"/>
      <c r="L41" s="76"/>
      <c r="M41" s="76"/>
      <c r="N41" s="76"/>
      <c r="O41" s="76"/>
      <c r="P41" s="76"/>
      <c r="Q41" s="76"/>
    </row>
    <row r="42" spans="1:17" ht="15.6" x14ac:dyDescent="0.3">
      <c r="A42" s="77"/>
      <c r="B42" s="76"/>
      <c r="C42" s="76"/>
      <c r="D42" s="76"/>
      <c r="E42" s="87"/>
      <c r="F42" s="77"/>
      <c r="G42" s="76"/>
      <c r="H42" s="93" t="s">
        <v>25</v>
      </c>
      <c r="I42" s="76"/>
      <c r="J42" s="76"/>
      <c r="K42" s="77"/>
      <c r="L42" s="76"/>
      <c r="M42" s="76"/>
      <c r="N42" s="76"/>
      <c r="O42" s="76"/>
      <c r="P42" s="76"/>
      <c r="Q42" s="76"/>
    </row>
    <row r="43" spans="1:17" ht="15.6" x14ac:dyDescent="0.3">
      <c r="A43" s="77"/>
      <c r="B43" s="76"/>
      <c r="C43" s="100"/>
      <c r="D43" s="76"/>
      <c r="E43" s="87"/>
      <c r="F43" s="77"/>
      <c r="G43" s="101"/>
      <c r="H43" s="102"/>
      <c r="I43" s="101"/>
      <c r="J43" s="76"/>
      <c r="K43" s="77"/>
      <c r="L43" s="76"/>
      <c r="M43" s="76"/>
      <c r="N43" s="76"/>
      <c r="O43" s="76"/>
      <c r="P43" s="76"/>
      <c r="Q43" s="76"/>
    </row>
    <row r="44" spans="1:17" ht="15.6" x14ac:dyDescent="0.3">
      <c r="A44" s="77"/>
      <c r="B44" s="76"/>
      <c r="C44" s="100"/>
      <c r="D44" s="76"/>
      <c r="E44" s="87"/>
      <c r="F44" s="77"/>
      <c r="G44" s="101"/>
      <c r="H44" s="102"/>
      <c r="I44" s="101"/>
      <c r="J44" s="76"/>
      <c r="K44" s="77"/>
      <c r="L44" s="76"/>
      <c r="M44" s="76"/>
      <c r="N44" s="76"/>
      <c r="O44" s="76"/>
      <c r="P44" s="76"/>
      <c r="Q44" s="76"/>
    </row>
    <row r="45" spans="1:17" ht="15.6" x14ac:dyDescent="0.3">
      <c r="A45" s="77"/>
      <c r="B45" s="76"/>
      <c r="C45" s="100"/>
      <c r="D45" s="76"/>
      <c r="E45" s="87"/>
      <c r="F45" s="77"/>
      <c r="G45" s="101"/>
      <c r="H45" s="102"/>
      <c r="I45" s="101"/>
      <c r="J45" s="76"/>
      <c r="K45" s="77"/>
      <c r="L45" s="76"/>
      <c r="M45" s="76"/>
      <c r="N45" s="76"/>
      <c r="O45" s="76"/>
      <c r="P45" s="76"/>
      <c r="Q45" s="76"/>
    </row>
    <row r="46" spans="1:17" ht="15.6" x14ac:dyDescent="0.3">
      <c r="A46" s="77"/>
      <c r="B46" s="76"/>
      <c r="C46" s="100"/>
      <c r="D46" s="76"/>
      <c r="E46" s="87"/>
      <c r="F46" s="77"/>
      <c r="G46" s="76"/>
      <c r="H46" s="76"/>
      <c r="I46" s="76"/>
      <c r="J46" s="76"/>
      <c r="K46" s="77"/>
      <c r="L46" s="76"/>
      <c r="M46" s="76"/>
      <c r="N46" s="76"/>
      <c r="O46" s="76"/>
      <c r="P46" s="76"/>
      <c r="Q46" s="76"/>
    </row>
    <row r="47" spans="1:17" ht="15.6" x14ac:dyDescent="0.3">
      <c r="A47" s="77"/>
      <c r="B47" s="76"/>
      <c r="C47" s="100"/>
      <c r="D47" s="76"/>
      <c r="E47" s="87"/>
      <c r="F47" s="77"/>
      <c r="G47" s="78" t="s">
        <v>8</v>
      </c>
      <c r="H47" s="80"/>
      <c r="I47" s="77" t="s">
        <v>285</v>
      </c>
      <c r="J47" s="77"/>
      <c r="K47" s="77"/>
      <c r="L47" s="76"/>
      <c r="M47" s="76"/>
      <c r="N47" s="76"/>
      <c r="O47" s="76"/>
      <c r="P47" s="76"/>
      <c r="Q47" s="76"/>
    </row>
    <row r="48" spans="1:17" ht="15.6" x14ac:dyDescent="0.3">
      <c r="A48" s="77"/>
      <c r="B48" s="76"/>
      <c r="C48" s="83"/>
      <c r="D48" s="103"/>
      <c r="E48" s="87"/>
      <c r="F48" s="77"/>
      <c r="G48" s="88" t="s">
        <v>274</v>
      </c>
      <c r="H48" s="89" t="s">
        <v>25</v>
      </c>
      <c r="I48" s="88" t="s">
        <v>286</v>
      </c>
      <c r="J48" s="76"/>
      <c r="K48" s="77"/>
      <c r="L48" s="76"/>
      <c r="M48" s="76"/>
      <c r="N48" s="76"/>
      <c r="O48" s="76"/>
      <c r="P48" s="76"/>
      <c r="Q48" s="76"/>
    </row>
    <row r="49" spans="1:17" ht="15.6" x14ac:dyDescent="0.3">
      <c r="A49" s="77"/>
      <c r="B49" s="78" t="s">
        <v>119</v>
      </c>
      <c r="C49" s="79"/>
      <c r="D49" s="77" t="s">
        <v>287</v>
      </c>
      <c r="E49" s="79"/>
      <c r="F49" s="77"/>
      <c r="G49" s="88" t="s">
        <v>288</v>
      </c>
      <c r="H49" s="89" t="s">
        <v>25</v>
      </c>
      <c r="I49" s="88" t="s">
        <v>286</v>
      </c>
      <c r="J49" s="76"/>
      <c r="K49" s="77"/>
      <c r="L49" s="76"/>
      <c r="M49" s="76"/>
      <c r="N49" s="76"/>
      <c r="O49" s="76"/>
      <c r="P49" s="76"/>
      <c r="Q49" s="76"/>
    </row>
    <row r="50" spans="1:17" ht="15.6" x14ac:dyDescent="0.3">
      <c r="A50" s="77"/>
      <c r="B50" s="88" t="s">
        <v>277</v>
      </c>
      <c r="C50" s="104"/>
      <c r="D50" s="88" t="s">
        <v>276</v>
      </c>
      <c r="E50" s="87"/>
      <c r="F50" s="77"/>
      <c r="G50" s="88" t="s">
        <v>282</v>
      </c>
      <c r="H50" s="89" t="s">
        <v>25</v>
      </c>
      <c r="I50" s="88" t="s">
        <v>286</v>
      </c>
      <c r="J50" s="76"/>
      <c r="K50" s="77"/>
      <c r="L50" s="76"/>
      <c r="M50" s="76"/>
      <c r="N50" s="76"/>
      <c r="O50" s="76"/>
      <c r="P50" s="76"/>
      <c r="Q50" s="76"/>
    </row>
    <row r="51" spans="1:17" ht="15.6" x14ac:dyDescent="0.3">
      <c r="A51" s="77"/>
      <c r="B51" s="88" t="s">
        <v>72</v>
      </c>
      <c r="C51" s="104"/>
      <c r="D51" s="88" t="s">
        <v>276</v>
      </c>
      <c r="E51" s="87"/>
      <c r="F51" s="77"/>
      <c r="G51" s="81" t="s">
        <v>274</v>
      </c>
      <c r="H51" s="84" t="s">
        <v>25</v>
      </c>
      <c r="I51" s="81" t="s">
        <v>72</v>
      </c>
      <c r="J51" s="76"/>
      <c r="K51" s="77"/>
      <c r="L51" s="76"/>
      <c r="M51" s="76"/>
      <c r="N51" s="76"/>
      <c r="O51" s="76"/>
      <c r="P51" s="76"/>
      <c r="Q51" s="76"/>
    </row>
    <row r="52" spans="1:17" ht="15.6" x14ac:dyDescent="0.3">
      <c r="A52" s="77"/>
      <c r="B52" s="90" t="s">
        <v>277</v>
      </c>
      <c r="C52" s="105"/>
      <c r="D52" s="90" t="s">
        <v>274</v>
      </c>
      <c r="E52" s="87"/>
      <c r="F52" s="77"/>
      <c r="G52" s="76" t="s">
        <v>272</v>
      </c>
      <c r="H52" s="86" t="s">
        <v>25</v>
      </c>
      <c r="I52" s="76" t="s">
        <v>274</v>
      </c>
      <c r="J52" s="76"/>
      <c r="K52" s="77"/>
      <c r="L52" s="76"/>
      <c r="M52" s="76"/>
      <c r="N52" s="76"/>
      <c r="O52" s="76"/>
      <c r="P52" s="76"/>
      <c r="Q52" s="76"/>
    </row>
    <row r="53" spans="1:17" ht="15.6" x14ac:dyDescent="0.3">
      <c r="A53" s="77"/>
      <c r="B53" s="90" t="s">
        <v>72</v>
      </c>
      <c r="C53" s="105"/>
      <c r="D53" s="90" t="s">
        <v>274</v>
      </c>
      <c r="E53" s="87"/>
      <c r="F53" s="77"/>
      <c r="G53" s="76" t="s">
        <v>278</v>
      </c>
      <c r="H53" s="86" t="s">
        <v>25</v>
      </c>
      <c r="I53" s="76" t="s">
        <v>277</v>
      </c>
      <c r="J53" s="76"/>
      <c r="K53" s="77"/>
      <c r="L53" s="76"/>
      <c r="M53" s="76"/>
      <c r="N53" s="76"/>
      <c r="O53" s="76"/>
      <c r="P53" s="76"/>
      <c r="Q53" s="76"/>
    </row>
    <row r="54" spans="1:17" ht="15.6" x14ac:dyDescent="0.3">
      <c r="A54" s="77"/>
      <c r="B54" s="76"/>
      <c r="C54" s="76"/>
      <c r="D54" s="76"/>
      <c r="E54" s="87"/>
      <c r="F54" s="77"/>
      <c r="G54" s="76" t="s">
        <v>275</v>
      </c>
      <c r="H54" s="86" t="s">
        <v>25</v>
      </c>
      <c r="I54" s="76" t="s">
        <v>278</v>
      </c>
      <c r="J54" s="76"/>
      <c r="K54" s="77"/>
      <c r="L54" s="76"/>
      <c r="M54" s="76"/>
      <c r="N54" s="76"/>
      <c r="O54" s="76"/>
      <c r="P54" s="76"/>
      <c r="Q54" s="76"/>
    </row>
    <row r="55" spans="1:17" ht="15.6" x14ac:dyDescent="0.3">
      <c r="A55" s="77"/>
      <c r="B55" s="76"/>
      <c r="C55" s="76"/>
      <c r="D55" s="76"/>
      <c r="E55" s="99"/>
      <c r="F55" s="77"/>
      <c r="G55" s="76"/>
      <c r="H55" s="76"/>
      <c r="I55" s="76"/>
      <c r="J55" s="76"/>
      <c r="K55" s="77"/>
      <c r="L55" s="76"/>
      <c r="M55" s="76"/>
      <c r="N55" s="76"/>
      <c r="O55" s="76"/>
      <c r="P55" s="76"/>
      <c r="Q55" s="76"/>
    </row>
    <row r="56" spans="1:17" ht="15.6" x14ac:dyDescent="0.3">
      <c r="A56" s="77"/>
      <c r="B56" s="76"/>
      <c r="C56" s="76"/>
      <c r="D56" s="76"/>
      <c r="E56" s="99"/>
      <c r="F56" s="77"/>
      <c r="G56" s="94"/>
      <c r="H56" s="76"/>
      <c r="I56" s="94"/>
      <c r="J56" s="76"/>
      <c r="K56" s="77"/>
      <c r="L56" s="76"/>
      <c r="M56" s="76"/>
      <c r="N56" s="76"/>
      <c r="O56" s="76"/>
      <c r="P56" s="76"/>
      <c r="Q56" s="76"/>
    </row>
    <row r="57" spans="1:17" ht="15.6" x14ac:dyDescent="0.3">
      <c r="A57" s="77"/>
      <c r="B57" s="76"/>
      <c r="C57" s="76"/>
      <c r="D57" s="76"/>
      <c r="E57" s="87"/>
      <c r="F57" s="77"/>
      <c r="G57" s="76"/>
      <c r="H57" s="76"/>
      <c r="I57" s="76"/>
      <c r="J57" s="76"/>
      <c r="K57" s="77"/>
      <c r="L57" s="76"/>
      <c r="M57" s="76"/>
      <c r="N57" s="76"/>
      <c r="O57" s="76"/>
      <c r="P57" s="76"/>
      <c r="Q57" s="76"/>
    </row>
    <row r="58" spans="1:17" ht="15.6" x14ac:dyDescent="0.3">
      <c r="A58" s="77"/>
      <c r="B58" s="106"/>
      <c r="C58" s="87"/>
      <c r="D58" s="106"/>
      <c r="E58" s="87"/>
      <c r="F58" s="77"/>
      <c r="G58" s="76"/>
      <c r="H58" s="76"/>
      <c r="I58" s="76"/>
      <c r="J58" s="76"/>
      <c r="K58" s="77"/>
      <c r="L58" s="76"/>
      <c r="M58" s="76"/>
      <c r="N58" s="76"/>
      <c r="O58" s="76"/>
      <c r="P58" s="76"/>
      <c r="Q58" s="93"/>
    </row>
    <row r="59" spans="1:17" ht="15.6" x14ac:dyDescent="0.3">
      <c r="A59" s="77"/>
      <c r="B59" s="106"/>
      <c r="C59" s="87"/>
      <c r="D59" s="106"/>
      <c r="E59" s="87"/>
      <c r="F59" s="77"/>
      <c r="G59" s="76"/>
      <c r="H59" s="76"/>
      <c r="I59" s="76"/>
      <c r="J59" s="76"/>
      <c r="K59" s="77"/>
      <c r="L59" s="76"/>
      <c r="M59" s="76"/>
      <c r="N59" s="76"/>
      <c r="O59" s="76"/>
      <c r="P59" s="76"/>
      <c r="Q59" s="76"/>
    </row>
    <row r="60" spans="1:17" ht="15.6" x14ac:dyDescent="0.3">
      <c r="A60" s="77"/>
      <c r="B60" s="106"/>
      <c r="C60" s="87"/>
      <c r="D60" s="106"/>
      <c r="E60" s="87"/>
      <c r="F60" s="77"/>
      <c r="G60" s="76"/>
      <c r="H60" s="76"/>
      <c r="I60" s="76"/>
      <c r="J60" s="76"/>
      <c r="K60" s="77"/>
      <c r="L60" s="76"/>
      <c r="M60" s="76"/>
      <c r="N60" s="76"/>
      <c r="O60" s="76"/>
      <c r="P60" s="76"/>
      <c r="Q60" s="76"/>
    </row>
    <row r="61" spans="1:17" ht="15.6" x14ac:dyDescent="0.3">
      <c r="A61" s="77"/>
      <c r="B61" s="92"/>
      <c r="C61" s="83"/>
      <c r="D61" s="92"/>
      <c r="E61" s="87"/>
      <c r="F61" s="77"/>
      <c r="G61" s="76"/>
      <c r="H61" s="76"/>
      <c r="I61" s="76"/>
      <c r="J61" s="76"/>
      <c r="K61" s="77"/>
      <c r="L61" s="76"/>
      <c r="M61" s="76"/>
      <c r="N61" s="76"/>
      <c r="O61" s="76"/>
      <c r="P61" s="76"/>
      <c r="Q61" s="76"/>
    </row>
    <row r="62" spans="1:17" ht="15.6" x14ac:dyDescent="0.3">
      <c r="A62" s="77"/>
      <c r="B62" s="76"/>
      <c r="C62" s="100"/>
      <c r="D62" s="76"/>
      <c r="E62" s="83"/>
      <c r="F62" s="77"/>
      <c r="G62" s="107"/>
      <c r="H62" s="107"/>
      <c r="I62" s="107"/>
      <c r="J62" s="107"/>
      <c r="K62" s="77"/>
      <c r="L62" s="76"/>
      <c r="M62" s="76"/>
      <c r="N62" s="76"/>
      <c r="O62" s="76"/>
      <c r="P62" s="76"/>
      <c r="Q62" s="76"/>
    </row>
    <row r="63" spans="1:17" ht="15.6" x14ac:dyDescent="0.3">
      <c r="A63" s="77"/>
      <c r="B63" s="78" t="s">
        <v>10</v>
      </c>
      <c r="C63" s="79">
        <v>0</v>
      </c>
      <c r="D63" s="77" t="s">
        <v>289</v>
      </c>
      <c r="E63" s="79"/>
      <c r="F63" s="77"/>
      <c r="G63" s="78" t="s">
        <v>9</v>
      </c>
      <c r="H63" s="80"/>
      <c r="I63" s="77" t="s">
        <v>290</v>
      </c>
      <c r="J63" s="77"/>
      <c r="K63" s="77"/>
      <c r="L63" s="76"/>
      <c r="M63" s="76"/>
      <c r="N63" s="76"/>
      <c r="O63" s="76"/>
      <c r="P63" s="76"/>
      <c r="Q63" s="76"/>
    </row>
    <row r="64" spans="1:17" ht="15.6" x14ac:dyDescent="0.3">
      <c r="A64" s="77"/>
      <c r="B64" s="81" t="s">
        <v>48</v>
      </c>
      <c r="C64" s="82" t="s">
        <v>25</v>
      </c>
      <c r="D64" s="81" t="s">
        <v>272</v>
      </c>
      <c r="E64" s="87"/>
      <c r="F64" s="77"/>
      <c r="G64" s="81" t="s">
        <v>277</v>
      </c>
      <c r="H64" s="84" t="s">
        <v>25</v>
      </c>
      <c r="I64" s="81" t="s">
        <v>275</v>
      </c>
      <c r="J64" s="76"/>
      <c r="K64" s="77"/>
      <c r="L64" s="76"/>
      <c r="M64" s="76"/>
      <c r="N64" s="76"/>
      <c r="O64" s="76"/>
      <c r="P64" s="76"/>
      <c r="Q64" s="76"/>
    </row>
    <row r="65" spans="1:11" ht="15.6" x14ac:dyDescent="0.3">
      <c r="A65" s="77"/>
      <c r="B65" s="81" t="s">
        <v>273</v>
      </c>
      <c r="C65" s="98"/>
      <c r="D65" s="81" t="s">
        <v>277</v>
      </c>
      <c r="E65" s="87"/>
      <c r="F65" s="77"/>
      <c r="G65" s="81" t="s">
        <v>72</v>
      </c>
      <c r="H65" s="84" t="s">
        <v>25</v>
      </c>
      <c r="I65" s="81" t="s">
        <v>275</v>
      </c>
      <c r="J65" s="76"/>
      <c r="K65" s="77"/>
    </row>
    <row r="66" spans="1:11" ht="15.6" x14ac:dyDescent="0.3">
      <c r="A66" s="77"/>
      <c r="B66" s="81" t="s">
        <v>275</v>
      </c>
      <c r="C66" s="98"/>
      <c r="D66" s="81" t="s">
        <v>277</v>
      </c>
      <c r="E66" s="87"/>
      <c r="F66" s="77"/>
      <c r="G66" s="88" t="s">
        <v>277</v>
      </c>
      <c r="H66" s="89" t="s">
        <v>25</v>
      </c>
      <c r="I66" s="88" t="s">
        <v>279</v>
      </c>
      <c r="J66" s="76"/>
      <c r="K66" s="77"/>
    </row>
    <row r="67" spans="1:11" ht="15.6" x14ac:dyDescent="0.3">
      <c r="A67" s="77"/>
      <c r="B67" s="88" t="s">
        <v>272</v>
      </c>
      <c r="C67" s="89" t="s">
        <v>25</v>
      </c>
      <c r="D67" s="88" t="s">
        <v>72</v>
      </c>
      <c r="E67" s="87"/>
      <c r="F67" s="77"/>
      <c r="G67" s="88" t="s">
        <v>72</v>
      </c>
      <c r="H67" s="89" t="s">
        <v>25</v>
      </c>
      <c r="I67" s="88" t="s">
        <v>279</v>
      </c>
      <c r="J67" s="76"/>
      <c r="K67" s="77"/>
    </row>
    <row r="68" spans="1:11" ht="15.6" x14ac:dyDescent="0.3">
      <c r="A68" s="77"/>
      <c r="B68" s="88" t="s">
        <v>279</v>
      </c>
      <c r="C68" s="89" t="s">
        <v>25</v>
      </c>
      <c r="D68" s="88" t="s">
        <v>72</v>
      </c>
      <c r="E68" s="87"/>
      <c r="F68" s="77"/>
      <c r="G68" s="81" t="s">
        <v>274</v>
      </c>
      <c r="H68" s="84" t="s">
        <v>25</v>
      </c>
      <c r="I68" s="81" t="s">
        <v>277</v>
      </c>
      <c r="J68" s="76"/>
      <c r="K68" s="77"/>
    </row>
    <row r="69" spans="1:11" ht="15.6" x14ac:dyDescent="0.3">
      <c r="A69" s="77"/>
      <c r="B69" s="76" t="s">
        <v>278</v>
      </c>
      <c r="C69" s="86" t="s">
        <v>25</v>
      </c>
      <c r="D69" s="76" t="s">
        <v>276</v>
      </c>
      <c r="E69" s="87"/>
      <c r="F69" s="77"/>
      <c r="G69" s="76" t="s">
        <v>274</v>
      </c>
      <c r="H69" s="86" t="s">
        <v>25</v>
      </c>
      <c r="I69" s="76" t="s">
        <v>278</v>
      </c>
      <c r="J69" s="76"/>
      <c r="K69" s="77"/>
    </row>
    <row r="70" spans="1:11" ht="15.6" x14ac:dyDescent="0.3">
      <c r="A70" s="77"/>
      <c r="B70" s="76" t="s">
        <v>276</v>
      </c>
      <c r="C70" s="86" t="s">
        <v>25</v>
      </c>
      <c r="D70" s="76" t="s">
        <v>274</v>
      </c>
      <c r="E70" s="99"/>
      <c r="F70" s="77"/>
      <c r="G70" s="76" t="s">
        <v>276</v>
      </c>
      <c r="H70" s="86" t="s">
        <v>25</v>
      </c>
      <c r="I70" s="76" t="s">
        <v>272</v>
      </c>
      <c r="J70" s="76"/>
      <c r="K70" s="77"/>
    </row>
    <row r="71" spans="1:11" ht="15.6" x14ac:dyDescent="0.3">
      <c r="A71" s="77"/>
      <c r="B71" s="81" t="s">
        <v>274</v>
      </c>
      <c r="C71" s="84" t="s">
        <v>25</v>
      </c>
      <c r="D71" s="81" t="s">
        <v>273</v>
      </c>
      <c r="E71" s="87"/>
      <c r="F71" s="77"/>
      <c r="G71" s="76" t="s">
        <v>273</v>
      </c>
      <c r="H71" s="86" t="s">
        <v>25</v>
      </c>
      <c r="I71" s="76" t="s">
        <v>278</v>
      </c>
      <c r="J71" s="76"/>
      <c r="K71" s="77"/>
    </row>
    <row r="72" spans="1:11" ht="15.6" x14ac:dyDescent="0.3">
      <c r="A72" s="77"/>
      <c r="B72" s="81" t="s">
        <v>278</v>
      </c>
      <c r="C72" s="84" t="s">
        <v>25</v>
      </c>
      <c r="D72" s="81" t="s">
        <v>275</v>
      </c>
      <c r="E72" s="87"/>
      <c r="F72" s="77"/>
      <c r="G72" s="76"/>
      <c r="H72" s="76"/>
      <c r="I72" s="76"/>
      <c r="J72" s="76"/>
      <c r="K72" s="77"/>
    </row>
    <row r="73" spans="1:11" ht="15.6" x14ac:dyDescent="0.3">
      <c r="A73" s="77"/>
      <c r="B73" s="76"/>
      <c r="C73" s="93" t="s">
        <v>25</v>
      </c>
      <c r="D73" s="76"/>
      <c r="E73" s="87"/>
      <c r="F73" s="77"/>
      <c r="G73" s="76"/>
      <c r="H73" s="76"/>
      <c r="I73" s="76"/>
      <c r="J73" s="76"/>
      <c r="K73" s="77"/>
    </row>
    <row r="74" spans="1:11" ht="15.6" x14ac:dyDescent="0.3">
      <c r="A74" s="77"/>
      <c r="B74" s="103"/>
      <c r="C74" s="83"/>
      <c r="D74" s="103"/>
      <c r="E74" s="87"/>
      <c r="F74" s="77"/>
      <c r="G74" s="76"/>
      <c r="H74" s="76"/>
      <c r="I74" s="76"/>
      <c r="J74" s="76"/>
      <c r="K74" s="77"/>
    </row>
    <row r="75" spans="1:11" ht="15.6" x14ac:dyDescent="0.3">
      <c r="A75" s="77"/>
      <c r="B75" s="76"/>
      <c r="C75" s="100"/>
      <c r="D75" s="76"/>
      <c r="E75" s="87"/>
      <c r="F75" s="77"/>
      <c r="G75" s="76"/>
      <c r="H75" s="76"/>
      <c r="I75" s="76"/>
      <c r="J75" s="76"/>
      <c r="K75" s="77"/>
    </row>
    <row r="76" spans="1:11" ht="15.6" x14ac:dyDescent="0.3">
      <c r="A76" s="77"/>
      <c r="B76" s="76"/>
      <c r="C76" s="100"/>
      <c r="D76" s="76"/>
      <c r="E76" s="87"/>
      <c r="F76" s="77"/>
      <c r="G76" s="76"/>
      <c r="H76" s="76"/>
      <c r="I76" s="76"/>
      <c r="J76" s="76"/>
      <c r="K76" s="77"/>
    </row>
    <row r="77" spans="1:11" ht="15.6" x14ac:dyDescent="0.3">
      <c r="A77" s="77"/>
      <c r="B77" s="77"/>
      <c r="C77" s="77"/>
      <c r="D77" s="77"/>
      <c r="E77" s="77"/>
      <c r="F77" s="77"/>
      <c r="G77" s="78" t="s">
        <v>11</v>
      </c>
      <c r="H77" s="80"/>
      <c r="I77" s="77" t="s">
        <v>291</v>
      </c>
      <c r="J77" s="77"/>
      <c r="K77" s="77"/>
    </row>
    <row r="78" spans="1:11" ht="15.6" x14ac:dyDescent="0.3">
      <c r="A78" s="76"/>
      <c r="B78" s="76"/>
      <c r="C78" s="76"/>
      <c r="D78" s="76"/>
      <c r="E78" s="76"/>
      <c r="F78" s="77"/>
      <c r="G78" s="90" t="s">
        <v>120</v>
      </c>
      <c r="H78" s="108">
        <v>45731</v>
      </c>
      <c r="I78" s="90" t="s">
        <v>72</v>
      </c>
      <c r="J78" s="87" t="s">
        <v>253</v>
      </c>
      <c r="K78" s="77"/>
    </row>
    <row r="79" spans="1:11" ht="15.6" x14ac:dyDescent="0.3">
      <c r="A79" s="76"/>
      <c r="B79" s="76"/>
      <c r="C79" s="76"/>
      <c r="D79" s="76"/>
      <c r="E79" s="76"/>
      <c r="F79" s="77"/>
      <c r="G79" s="90" t="s">
        <v>292</v>
      </c>
      <c r="H79" s="108">
        <v>45731</v>
      </c>
      <c r="I79" s="90" t="s">
        <v>293</v>
      </c>
      <c r="J79" s="87" t="s">
        <v>253</v>
      </c>
      <c r="K79" s="77"/>
    </row>
    <row r="80" spans="1:11" ht="15.6" x14ac:dyDescent="0.3">
      <c r="A80" s="76"/>
      <c r="B80" s="76"/>
      <c r="C80" s="76"/>
      <c r="D80" s="76"/>
      <c r="E80" s="76"/>
      <c r="F80" s="77"/>
      <c r="G80" s="76" t="s">
        <v>276</v>
      </c>
      <c r="H80" s="111">
        <v>45731</v>
      </c>
      <c r="I80" s="76" t="s">
        <v>278</v>
      </c>
      <c r="J80" s="87" t="s">
        <v>253</v>
      </c>
      <c r="K80" s="77"/>
    </row>
    <row r="81" spans="1:11" ht="15.6" x14ac:dyDescent="0.3">
      <c r="A81" s="76"/>
      <c r="B81" s="76"/>
      <c r="C81" s="76"/>
      <c r="D81" s="76"/>
      <c r="E81" s="76"/>
      <c r="F81" s="77"/>
      <c r="G81" s="90" t="s">
        <v>275</v>
      </c>
      <c r="H81" s="108">
        <v>45731</v>
      </c>
      <c r="I81" s="90" t="s">
        <v>273</v>
      </c>
      <c r="J81" s="87" t="s">
        <v>253</v>
      </c>
      <c r="K81" s="77"/>
    </row>
    <row r="82" spans="1:11" ht="15.6" x14ac:dyDescent="0.3">
      <c r="A82" s="76"/>
      <c r="B82" s="76"/>
      <c r="C82" s="76"/>
      <c r="D82" s="76"/>
      <c r="E82" s="76"/>
      <c r="F82" s="77"/>
      <c r="G82" s="76"/>
      <c r="H82" s="86" t="s">
        <v>25</v>
      </c>
      <c r="I82" s="76"/>
      <c r="J82" s="109"/>
      <c r="K82" s="77"/>
    </row>
    <row r="83" spans="1:11" ht="15.6" x14ac:dyDescent="0.3">
      <c r="A83" s="76"/>
      <c r="B83" s="76"/>
      <c r="C83" s="76"/>
      <c r="D83" s="76"/>
      <c r="E83" s="76"/>
      <c r="F83" s="77"/>
      <c r="G83" s="76"/>
      <c r="H83" s="86" t="s">
        <v>25</v>
      </c>
      <c r="I83" s="76"/>
      <c r="J83" s="76"/>
      <c r="K83" s="77"/>
    </row>
    <row r="84" spans="1:11" ht="15.6" x14ac:dyDescent="0.3">
      <c r="A84" s="76"/>
      <c r="B84" s="76"/>
      <c r="C84" s="76"/>
      <c r="D84" s="76"/>
      <c r="E84" s="76"/>
      <c r="F84" s="77"/>
      <c r="G84" s="76"/>
      <c r="H84" s="86" t="s">
        <v>25</v>
      </c>
      <c r="I84" s="76"/>
      <c r="J84" s="76"/>
      <c r="K84" s="77"/>
    </row>
    <row r="85" spans="1:11" ht="15.6" x14ac:dyDescent="0.3">
      <c r="A85" s="76"/>
      <c r="B85" s="76"/>
      <c r="C85" s="76"/>
      <c r="D85" s="76"/>
      <c r="E85" s="76"/>
      <c r="F85" s="77"/>
      <c r="G85" s="76"/>
      <c r="H85" s="76"/>
      <c r="I85" s="76"/>
      <c r="J85" s="76"/>
      <c r="K85" s="77"/>
    </row>
    <row r="86" spans="1:11" ht="15.6" x14ac:dyDescent="0.3">
      <c r="A86" s="76"/>
      <c r="B86" s="76"/>
      <c r="C86" s="76"/>
      <c r="D86" s="76"/>
      <c r="E86" s="76"/>
      <c r="F86" s="77"/>
      <c r="G86" s="76"/>
      <c r="H86" s="76"/>
      <c r="I86" s="76"/>
      <c r="J86" s="76"/>
      <c r="K86" s="77"/>
    </row>
    <row r="87" spans="1:11" ht="15.6" x14ac:dyDescent="0.3">
      <c r="A87" s="76"/>
      <c r="B87" s="76"/>
      <c r="C87" s="76"/>
      <c r="D87" s="76"/>
      <c r="E87" s="76"/>
      <c r="F87" s="77"/>
      <c r="G87" s="76"/>
      <c r="H87" s="76"/>
      <c r="I87" s="76"/>
      <c r="J87" s="76"/>
      <c r="K87" s="77"/>
    </row>
    <row r="88" spans="1:11" ht="15.6" x14ac:dyDescent="0.3">
      <c r="A88" s="76"/>
      <c r="B88" s="76"/>
      <c r="C88" s="76"/>
      <c r="D88" s="76"/>
      <c r="E88" s="76"/>
      <c r="F88" s="77"/>
      <c r="G88" s="76"/>
      <c r="H88" s="76"/>
      <c r="I88" s="76"/>
      <c r="J88" s="76"/>
      <c r="K88" s="77"/>
    </row>
    <row r="89" spans="1:11" ht="15.6" x14ac:dyDescent="0.3">
      <c r="A89" s="76"/>
      <c r="B89" s="76"/>
      <c r="C89" s="76"/>
      <c r="D89" s="76"/>
      <c r="E89" s="76"/>
      <c r="F89" s="77"/>
      <c r="G89" s="76"/>
      <c r="H89" s="76"/>
      <c r="I89" s="76"/>
      <c r="J89" s="76"/>
      <c r="K89" s="77"/>
    </row>
    <row r="90" spans="1:11" ht="15.6" x14ac:dyDescent="0.3">
      <c r="A90" s="76"/>
      <c r="B90" s="76"/>
      <c r="C90" s="76"/>
      <c r="D90" s="76"/>
      <c r="E90" s="76"/>
      <c r="F90" s="77"/>
      <c r="G90" s="76"/>
      <c r="H90" s="76"/>
      <c r="I90" s="76"/>
      <c r="J90" s="76"/>
      <c r="K90" s="77"/>
    </row>
    <row r="91" spans="1:11" ht="15.6" x14ac:dyDescent="0.3">
      <c r="A91" s="76"/>
      <c r="B91" s="76"/>
      <c r="C91" s="76"/>
      <c r="D91" s="76"/>
      <c r="E91" s="76"/>
      <c r="F91" s="77"/>
      <c r="G91" s="76"/>
      <c r="H91" s="76"/>
      <c r="I91" s="76"/>
      <c r="J91" s="76"/>
      <c r="K91" s="77"/>
    </row>
    <row r="92" spans="1:11" ht="15.6" x14ac:dyDescent="0.3">
      <c r="A92" s="92"/>
      <c r="B92" s="92"/>
      <c r="C92" s="83"/>
      <c r="D92" s="92"/>
      <c r="E92" s="83"/>
      <c r="F92" s="77"/>
      <c r="G92" s="77"/>
      <c r="H92" s="77"/>
      <c r="I92" s="77"/>
      <c r="J92" s="77"/>
      <c r="K92" s="7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4"/>
  <sheetViews>
    <sheetView topLeftCell="A23" zoomScale="90" zoomScaleNormal="90" workbookViewId="0">
      <selection activeCell="H46" sqref="H46"/>
    </sheetView>
  </sheetViews>
  <sheetFormatPr baseColWidth="10" defaultColWidth="10.88671875" defaultRowHeight="14.4" x14ac:dyDescent="0.3"/>
  <cols>
    <col min="1" max="1" width="3.44140625" customWidth="1"/>
    <col min="2" max="2" width="16.109375" customWidth="1"/>
    <col min="4" max="4" width="16.88671875" customWidth="1"/>
    <col min="6" max="6" width="7" customWidth="1"/>
    <col min="7" max="7" width="7.33203125" customWidth="1"/>
    <col min="8" max="8" width="16.109375" customWidth="1"/>
    <col min="10" max="10" width="15.88671875" customWidth="1"/>
    <col min="15" max="15" width="13.109375" customWidth="1"/>
    <col min="16" max="17" width="9.44140625" customWidth="1"/>
  </cols>
  <sheetData>
    <row r="1" spans="1:23" ht="15.6" x14ac:dyDescent="0.3">
      <c r="A1" s="1"/>
      <c r="B1" s="2" t="s">
        <v>0</v>
      </c>
      <c r="C1" s="1">
        <v>0</v>
      </c>
      <c r="D1" s="1">
        <v>0</v>
      </c>
      <c r="E1" s="1"/>
      <c r="F1" s="1"/>
      <c r="G1" s="1"/>
      <c r="H1" s="2" t="s">
        <v>1</v>
      </c>
      <c r="I1" s="1">
        <v>0</v>
      </c>
      <c r="J1" s="1"/>
      <c r="K1" s="1">
        <v>0</v>
      </c>
      <c r="L1" s="1"/>
      <c r="P1" s="6" t="s">
        <v>24</v>
      </c>
      <c r="Q1" s="3"/>
      <c r="R1" s="3"/>
      <c r="S1" s="3"/>
    </row>
    <row r="2" spans="1:23" ht="15.6" x14ac:dyDescent="0.3">
      <c r="A2" s="1"/>
      <c r="B2" s="20" t="s">
        <v>40</v>
      </c>
      <c r="C2" s="7"/>
      <c r="D2" s="21" t="s">
        <v>121</v>
      </c>
      <c r="E2" s="3"/>
      <c r="F2" s="1"/>
      <c r="G2" s="1"/>
      <c r="H2" s="20" t="s">
        <v>40</v>
      </c>
      <c r="I2" s="7"/>
      <c r="J2" s="18" t="s">
        <v>36</v>
      </c>
      <c r="K2" s="3"/>
      <c r="L2" s="1"/>
      <c r="P2" s="3" t="s">
        <v>2</v>
      </c>
      <c r="Q2" s="3" t="s">
        <v>3</v>
      </c>
      <c r="S2" s="3"/>
      <c r="T2" s="16"/>
    </row>
    <row r="3" spans="1:23" ht="15.6" x14ac:dyDescent="0.3">
      <c r="A3" s="1"/>
      <c r="B3" s="20" t="s">
        <v>123</v>
      </c>
      <c r="C3" s="7"/>
      <c r="D3" s="21" t="s">
        <v>121</v>
      </c>
      <c r="E3" s="3"/>
      <c r="F3" s="1"/>
      <c r="G3" s="1"/>
      <c r="H3" s="20" t="s">
        <v>123</v>
      </c>
      <c r="I3" s="7"/>
      <c r="J3" s="18" t="s">
        <v>36</v>
      </c>
      <c r="K3" s="3"/>
      <c r="L3" s="1"/>
      <c r="N3" s="3"/>
      <c r="O3" s="12" t="s">
        <v>230</v>
      </c>
      <c r="P3" s="3">
        <f t="shared" ref="P3:P13" si="0">COUNTIF($B$2:$B$88,O3)</f>
        <v>6</v>
      </c>
      <c r="Q3" s="3">
        <f>COUNTIF($D$2:$D$88,O3)</f>
        <v>6</v>
      </c>
      <c r="R3" s="3">
        <f>SUM(P3:Q3)</f>
        <v>12</v>
      </c>
      <c r="S3" s="3"/>
      <c r="T3" s="16"/>
    </row>
    <row r="4" spans="1:23" ht="15.6" x14ac:dyDescent="0.3">
      <c r="A4" s="1"/>
      <c r="B4" s="20" t="s">
        <v>124</v>
      </c>
      <c r="C4" s="3"/>
      <c r="D4" s="21" t="s">
        <v>121</v>
      </c>
      <c r="E4" s="3"/>
      <c r="F4" s="1"/>
      <c r="G4" s="1"/>
      <c r="H4" s="20" t="s">
        <v>124</v>
      </c>
      <c r="I4" s="7"/>
      <c r="J4" s="18" t="s">
        <v>36</v>
      </c>
      <c r="K4" s="3"/>
      <c r="L4" s="1"/>
      <c r="N4" s="3"/>
      <c r="O4" s="21" t="s">
        <v>125</v>
      </c>
      <c r="P4" s="3">
        <f t="shared" si="0"/>
        <v>6</v>
      </c>
      <c r="Q4" s="3">
        <f t="shared" ref="Q4:Q13" si="1">COUNTIF($D$2:$D$88,O4)</f>
        <v>4</v>
      </c>
      <c r="R4" s="3">
        <f t="shared" ref="R4:R13" si="2">SUM(P4:Q4)</f>
        <v>10</v>
      </c>
      <c r="S4" s="3"/>
      <c r="T4" s="16"/>
    </row>
    <row r="5" spans="1:23" ht="15.6" x14ac:dyDescent="0.3">
      <c r="A5" s="1"/>
      <c r="B5" s="20" t="s">
        <v>40</v>
      </c>
      <c r="C5" s="7"/>
      <c r="D5" s="21" t="s">
        <v>125</v>
      </c>
      <c r="E5" s="3"/>
      <c r="F5" s="1"/>
      <c r="G5" s="1"/>
      <c r="H5" s="20" t="s">
        <v>40</v>
      </c>
      <c r="I5" s="7"/>
      <c r="J5" s="18" t="s">
        <v>54</v>
      </c>
      <c r="L5" s="1"/>
      <c r="N5" s="3"/>
      <c r="O5" s="21" t="s">
        <v>121</v>
      </c>
      <c r="P5" s="3">
        <f t="shared" si="0"/>
        <v>6</v>
      </c>
      <c r="Q5" s="3">
        <f t="shared" si="1"/>
        <v>4</v>
      </c>
      <c r="R5" s="3">
        <f t="shared" si="2"/>
        <v>10</v>
      </c>
      <c r="S5" s="3"/>
      <c r="T5" s="16"/>
    </row>
    <row r="6" spans="1:23" ht="15.6" x14ac:dyDescent="0.3">
      <c r="A6" s="1"/>
      <c r="B6" s="20" t="s">
        <v>123</v>
      </c>
      <c r="C6" s="3"/>
      <c r="D6" s="21" t="s">
        <v>125</v>
      </c>
      <c r="E6" s="3"/>
      <c r="F6" s="1"/>
      <c r="G6" s="1"/>
      <c r="H6" s="20" t="s">
        <v>123</v>
      </c>
      <c r="I6" s="7"/>
      <c r="J6" s="18" t="s">
        <v>54</v>
      </c>
      <c r="K6" s="3"/>
      <c r="L6" s="1"/>
      <c r="N6" s="3"/>
      <c r="O6" s="63" t="s">
        <v>234</v>
      </c>
      <c r="P6" s="3">
        <f t="shared" si="0"/>
        <v>3</v>
      </c>
      <c r="Q6" s="3">
        <f t="shared" si="1"/>
        <v>7</v>
      </c>
      <c r="R6" s="3">
        <f t="shared" si="2"/>
        <v>10</v>
      </c>
      <c r="S6" s="3"/>
      <c r="T6" s="16"/>
    </row>
    <row r="7" spans="1:23" ht="15.6" x14ac:dyDescent="0.3">
      <c r="A7" s="1"/>
      <c r="B7" s="20" t="s">
        <v>124</v>
      </c>
      <c r="C7" s="3"/>
      <c r="D7" s="21" t="s">
        <v>125</v>
      </c>
      <c r="E7" s="3"/>
      <c r="F7" s="1"/>
      <c r="G7" s="1"/>
      <c r="H7" s="20" t="s">
        <v>124</v>
      </c>
      <c r="I7" s="3"/>
      <c r="J7" s="18" t="s">
        <v>54</v>
      </c>
      <c r="K7" s="3"/>
      <c r="L7" s="1"/>
      <c r="N7" s="3"/>
      <c r="O7" s="23" t="s">
        <v>53</v>
      </c>
      <c r="P7" s="3">
        <f t="shared" ref="P7" si="3">COUNTIF($B$2:$B$88,O7)</f>
        <v>3</v>
      </c>
      <c r="Q7" s="3">
        <f t="shared" ref="Q7" si="4">COUNTIF($D$2:$D$88,O7)</f>
        <v>9</v>
      </c>
      <c r="R7" s="3">
        <f t="shared" ref="R7" si="5">SUM(P7:Q7)</f>
        <v>12</v>
      </c>
      <c r="S7" s="3"/>
      <c r="T7" s="16"/>
    </row>
    <row r="8" spans="1:23" ht="15.6" x14ac:dyDescent="0.3">
      <c r="A8" s="1"/>
      <c r="B8" s="20" t="s">
        <v>40</v>
      </c>
      <c r="D8" s="63" t="s">
        <v>234</v>
      </c>
      <c r="E8" s="3"/>
      <c r="F8" s="1"/>
      <c r="G8" s="1"/>
      <c r="H8" s="23" t="s">
        <v>233</v>
      </c>
      <c r="I8" s="3"/>
      <c r="J8" s="21" t="s">
        <v>121</v>
      </c>
      <c r="L8" s="1"/>
      <c r="N8" s="3"/>
      <c r="O8" s="23" t="s">
        <v>233</v>
      </c>
      <c r="P8" s="3">
        <f t="shared" si="0"/>
        <v>3</v>
      </c>
      <c r="Q8" s="3">
        <f t="shared" si="1"/>
        <v>9</v>
      </c>
      <c r="R8" s="3">
        <f t="shared" si="2"/>
        <v>12</v>
      </c>
      <c r="S8" s="3"/>
      <c r="T8" s="16"/>
    </row>
    <row r="9" spans="1:23" ht="15.6" x14ac:dyDescent="0.3">
      <c r="A9" s="1"/>
      <c r="B9" s="20" t="s">
        <v>123</v>
      </c>
      <c r="D9" s="63" t="s">
        <v>234</v>
      </c>
      <c r="E9" s="3"/>
      <c r="F9" s="1"/>
      <c r="G9" s="1"/>
      <c r="H9" s="23" t="s">
        <v>53</v>
      </c>
      <c r="I9" s="3"/>
      <c r="J9" s="21" t="s">
        <v>121</v>
      </c>
      <c r="L9" s="1"/>
      <c r="N9" s="3"/>
      <c r="O9" s="20" t="s">
        <v>123</v>
      </c>
      <c r="P9" s="3">
        <f t="shared" si="0"/>
        <v>6</v>
      </c>
      <c r="Q9" s="3">
        <f t="shared" si="1"/>
        <v>5</v>
      </c>
      <c r="R9" s="3">
        <f t="shared" si="2"/>
        <v>11</v>
      </c>
      <c r="S9" s="3"/>
      <c r="T9" s="16"/>
    </row>
    <row r="10" spans="1:23" ht="15.6" x14ac:dyDescent="0.3">
      <c r="A10" s="1"/>
      <c r="B10" s="20" t="s">
        <v>124</v>
      </c>
      <c r="D10" s="63" t="s">
        <v>234</v>
      </c>
      <c r="F10" s="1"/>
      <c r="G10" s="1"/>
      <c r="H10" s="23" t="s">
        <v>233</v>
      </c>
      <c r="I10" s="3"/>
      <c r="J10" s="21" t="s">
        <v>125</v>
      </c>
      <c r="L10" s="1"/>
      <c r="N10" s="3"/>
      <c r="O10" s="20" t="s">
        <v>40</v>
      </c>
      <c r="P10" s="3">
        <f t="shared" si="0"/>
        <v>8</v>
      </c>
      <c r="Q10" s="3">
        <f t="shared" si="1"/>
        <v>4</v>
      </c>
      <c r="R10" s="3">
        <f t="shared" si="2"/>
        <v>12</v>
      </c>
      <c r="S10" s="3"/>
      <c r="T10" s="16"/>
    </row>
    <row r="11" spans="1:23" ht="15.6" x14ac:dyDescent="0.3">
      <c r="A11" s="1"/>
      <c r="F11" s="1"/>
      <c r="G11" s="1"/>
      <c r="H11" s="23" t="s">
        <v>53</v>
      </c>
      <c r="I11" s="3"/>
      <c r="J11" s="21" t="s">
        <v>125</v>
      </c>
      <c r="L11" s="1"/>
      <c r="N11" s="3"/>
      <c r="O11" s="20" t="s">
        <v>124</v>
      </c>
      <c r="P11" s="3">
        <f t="shared" si="0"/>
        <v>5</v>
      </c>
      <c r="Q11" s="3">
        <f t="shared" si="1"/>
        <v>6</v>
      </c>
      <c r="R11" s="3">
        <f t="shared" si="2"/>
        <v>11</v>
      </c>
      <c r="S11" s="3"/>
      <c r="T11" s="16"/>
    </row>
    <row r="12" spans="1:23" ht="15.6" x14ac:dyDescent="0.3">
      <c r="A12" s="1"/>
      <c r="F12" s="1"/>
      <c r="G12" s="1"/>
      <c r="H12" s="12" t="s">
        <v>230</v>
      </c>
      <c r="I12" s="7"/>
      <c r="J12" s="63" t="s">
        <v>234</v>
      </c>
      <c r="L12" s="1"/>
      <c r="N12" s="3"/>
      <c r="O12" s="18" t="s">
        <v>36</v>
      </c>
      <c r="P12" s="3">
        <f t="shared" si="0"/>
        <v>7</v>
      </c>
      <c r="Q12" s="3">
        <f t="shared" si="1"/>
        <v>3</v>
      </c>
      <c r="R12" s="3">
        <f t="shared" si="2"/>
        <v>10</v>
      </c>
      <c r="S12" s="3"/>
      <c r="T12" s="16"/>
      <c r="W12" s="10"/>
    </row>
    <row r="13" spans="1:23" ht="15.6" x14ac:dyDescent="0.3">
      <c r="A13" s="1"/>
      <c r="B13" s="12"/>
      <c r="F13" s="1"/>
      <c r="G13" s="1"/>
      <c r="H13" s="23" t="s">
        <v>233</v>
      </c>
      <c r="I13" s="7"/>
      <c r="J13" s="63" t="s">
        <v>234</v>
      </c>
      <c r="L13" s="1"/>
      <c r="O13" s="18" t="s">
        <v>54</v>
      </c>
      <c r="P13" s="3">
        <f t="shared" si="0"/>
        <v>7</v>
      </c>
      <c r="Q13" s="3">
        <f t="shared" si="1"/>
        <v>3</v>
      </c>
      <c r="R13" s="3">
        <f t="shared" si="2"/>
        <v>10</v>
      </c>
      <c r="S13" s="3"/>
      <c r="T13" s="16"/>
      <c r="W13" s="10"/>
    </row>
    <row r="14" spans="1:23" ht="15.6" x14ac:dyDescent="0.3">
      <c r="A14" s="1"/>
      <c r="E14" s="3"/>
      <c r="F14" s="1"/>
      <c r="G14" s="1"/>
      <c r="H14" s="23" t="s">
        <v>53</v>
      </c>
      <c r="J14" s="63" t="s">
        <v>234</v>
      </c>
      <c r="K14" s="3"/>
      <c r="L14" s="1"/>
      <c r="O14" t="s">
        <v>251</v>
      </c>
      <c r="P14" s="3">
        <f>SUM(P3:P13)</f>
        <v>60</v>
      </c>
      <c r="Q14" s="3">
        <f>SUM(Q3:Q13)</f>
        <v>60</v>
      </c>
      <c r="R14" s="3">
        <f>SUM(R3:R13)</f>
        <v>120</v>
      </c>
      <c r="T14" s="16"/>
    </row>
    <row r="15" spans="1:23" ht="15.6" x14ac:dyDescent="0.3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R15" s="3"/>
      <c r="T15" s="16"/>
    </row>
    <row r="16" spans="1:23" ht="15.6" x14ac:dyDescent="0.3">
      <c r="A16" s="1"/>
      <c r="B16" s="21" t="s">
        <v>121</v>
      </c>
      <c r="C16" s="7"/>
      <c r="D16" s="23" t="s">
        <v>233</v>
      </c>
      <c r="E16" s="3"/>
      <c r="F16" s="1"/>
      <c r="G16" s="1"/>
      <c r="H16" s="18" t="s">
        <v>36</v>
      </c>
      <c r="J16" s="21" t="s">
        <v>121</v>
      </c>
      <c r="K16" s="3"/>
      <c r="L16" s="1"/>
      <c r="R16" s="3"/>
      <c r="T16" s="16"/>
    </row>
    <row r="17" spans="1:20" ht="15.6" x14ac:dyDescent="0.3">
      <c r="A17" s="1"/>
      <c r="B17" s="21" t="s">
        <v>125</v>
      </c>
      <c r="C17" s="7"/>
      <c r="D17" s="23" t="s">
        <v>233</v>
      </c>
      <c r="E17" s="3"/>
      <c r="F17" s="1"/>
      <c r="G17" s="1"/>
      <c r="H17" s="18" t="s">
        <v>54</v>
      </c>
      <c r="J17" s="21" t="s">
        <v>121</v>
      </c>
      <c r="K17" s="3"/>
      <c r="L17" s="1"/>
      <c r="S17" s="3"/>
      <c r="T17" s="16"/>
    </row>
    <row r="18" spans="1:20" ht="15.6" x14ac:dyDescent="0.3">
      <c r="A18" s="1"/>
      <c r="B18" s="21" t="s">
        <v>121</v>
      </c>
      <c r="C18" s="3"/>
      <c r="D18" s="23" t="s">
        <v>53</v>
      </c>
      <c r="E18" s="3"/>
      <c r="F18" s="1"/>
      <c r="G18" s="1"/>
      <c r="H18" s="18" t="s">
        <v>36</v>
      </c>
      <c r="J18" s="21" t="s">
        <v>125</v>
      </c>
      <c r="L18" s="1"/>
      <c r="P18" s="6" t="s">
        <v>26</v>
      </c>
      <c r="Q18" s="3"/>
      <c r="R18" s="3"/>
      <c r="S18" s="3"/>
      <c r="T18" s="16"/>
    </row>
    <row r="19" spans="1:20" ht="15.6" x14ac:dyDescent="0.3">
      <c r="A19" s="1"/>
      <c r="B19" s="21" t="s">
        <v>125</v>
      </c>
      <c r="C19" s="3"/>
      <c r="D19" s="23" t="s">
        <v>53</v>
      </c>
      <c r="E19" s="3"/>
      <c r="F19" s="1"/>
      <c r="G19" s="1"/>
      <c r="H19" s="18" t="s">
        <v>54</v>
      </c>
      <c r="J19" s="21" t="s">
        <v>125</v>
      </c>
      <c r="L19" s="1"/>
      <c r="P19" s="3" t="s">
        <v>2</v>
      </c>
      <c r="Q19" s="3" t="s">
        <v>3</v>
      </c>
      <c r="S19" s="3"/>
      <c r="T19" s="16"/>
    </row>
    <row r="20" spans="1:20" ht="15.6" x14ac:dyDescent="0.3">
      <c r="A20" s="1"/>
      <c r="B20" s="18" t="s">
        <v>36</v>
      </c>
      <c r="C20" s="7"/>
      <c r="D20" s="20" t="s">
        <v>40</v>
      </c>
      <c r="E20" s="3"/>
      <c r="F20" s="1"/>
      <c r="G20" s="1"/>
      <c r="H20" s="12" t="s">
        <v>230</v>
      </c>
      <c r="I20" s="3"/>
      <c r="J20" s="20" t="s">
        <v>40</v>
      </c>
      <c r="K20" s="3"/>
      <c r="L20" s="1"/>
      <c r="O20" s="12" t="s">
        <v>230</v>
      </c>
      <c r="P20" s="3">
        <f>COUNTIF($H$2:$H$88,O20)</f>
        <v>4</v>
      </c>
      <c r="Q20" s="3">
        <f>COUNTIF($J$2:$J$88,O20)</f>
        <v>4</v>
      </c>
      <c r="R20" s="3">
        <f>SUM(P20:Q20)</f>
        <v>8</v>
      </c>
      <c r="S20" s="3"/>
      <c r="T20" s="16"/>
    </row>
    <row r="21" spans="1:20" ht="15.6" x14ac:dyDescent="0.3">
      <c r="A21" s="1"/>
      <c r="B21" s="18" t="s">
        <v>54</v>
      </c>
      <c r="C21" s="7"/>
      <c r="D21" s="20" t="s">
        <v>40</v>
      </c>
      <c r="E21" s="3"/>
      <c r="F21" s="1"/>
      <c r="G21" s="1"/>
      <c r="H21" s="12" t="s">
        <v>230</v>
      </c>
      <c r="I21" s="3"/>
      <c r="J21" s="20" t="s">
        <v>124</v>
      </c>
      <c r="L21" s="1"/>
      <c r="M21" s="3"/>
      <c r="O21" s="21" t="s">
        <v>125</v>
      </c>
      <c r="P21" s="3">
        <f t="shared" ref="P21:P30" si="6">COUNTIF($H$2:$H$88,O21)</f>
        <v>4</v>
      </c>
      <c r="Q21" s="3">
        <f t="shared" ref="Q21:Q30" si="7">COUNTIF($J$2:$J$88,O21)</f>
        <v>6</v>
      </c>
      <c r="R21" s="3">
        <f t="shared" ref="R21:R30" si="8">SUM(P21:Q21)</f>
        <v>10</v>
      </c>
      <c r="S21" s="3"/>
      <c r="T21" s="16"/>
    </row>
    <row r="22" spans="1:20" ht="15.6" x14ac:dyDescent="0.3">
      <c r="A22" s="1"/>
      <c r="B22" s="18" t="s">
        <v>36</v>
      </c>
      <c r="C22" s="7"/>
      <c r="D22" s="20" t="s">
        <v>123</v>
      </c>
      <c r="E22" s="3"/>
      <c r="F22" s="1"/>
      <c r="G22" s="1"/>
      <c r="H22" s="20" t="s">
        <v>123</v>
      </c>
      <c r="I22" s="3"/>
      <c r="J22" s="20" t="s">
        <v>40</v>
      </c>
      <c r="K22" s="3"/>
      <c r="L22" s="1"/>
      <c r="O22" s="21" t="s">
        <v>121</v>
      </c>
      <c r="P22" s="3">
        <f t="shared" si="6"/>
        <v>4</v>
      </c>
      <c r="Q22" s="3">
        <f t="shared" si="7"/>
        <v>6</v>
      </c>
      <c r="R22" s="3">
        <f t="shared" si="8"/>
        <v>10</v>
      </c>
      <c r="S22" s="3"/>
      <c r="T22" s="16"/>
    </row>
    <row r="23" spans="1:20" ht="15.6" x14ac:dyDescent="0.3">
      <c r="A23" s="1"/>
      <c r="B23" s="18" t="s">
        <v>54</v>
      </c>
      <c r="C23" s="7"/>
      <c r="D23" s="20" t="s">
        <v>123</v>
      </c>
      <c r="E23" s="3"/>
      <c r="F23" s="1"/>
      <c r="G23" s="1"/>
      <c r="H23" s="63" t="s">
        <v>234</v>
      </c>
      <c r="J23" s="20" t="s">
        <v>40</v>
      </c>
      <c r="L23" s="1"/>
      <c r="O23" s="63" t="s">
        <v>234</v>
      </c>
      <c r="P23" s="3">
        <f t="shared" si="6"/>
        <v>7</v>
      </c>
      <c r="Q23" s="3">
        <f t="shared" si="7"/>
        <v>3</v>
      </c>
      <c r="R23" s="3">
        <f t="shared" si="8"/>
        <v>10</v>
      </c>
      <c r="S23" s="3"/>
      <c r="T23" s="16"/>
    </row>
    <row r="24" spans="1:20" ht="15.75" customHeight="1" x14ac:dyDescent="0.3">
      <c r="A24" s="1"/>
      <c r="B24" s="18" t="s">
        <v>36</v>
      </c>
      <c r="C24" s="3"/>
      <c r="D24" s="20" t="s">
        <v>124</v>
      </c>
      <c r="E24" s="3"/>
      <c r="F24" s="1"/>
      <c r="G24" s="1"/>
      <c r="H24" s="63" t="s">
        <v>234</v>
      </c>
      <c r="J24" s="20" t="s">
        <v>124</v>
      </c>
      <c r="L24" s="1"/>
      <c r="M24" s="3"/>
      <c r="O24" s="23" t="s">
        <v>53</v>
      </c>
      <c r="P24" s="3">
        <f t="shared" si="6"/>
        <v>7</v>
      </c>
      <c r="Q24" s="3">
        <f t="shared" si="7"/>
        <v>1</v>
      </c>
      <c r="R24" s="3">
        <f t="shared" si="8"/>
        <v>8</v>
      </c>
      <c r="S24" s="3"/>
      <c r="T24" s="16"/>
    </row>
    <row r="25" spans="1:20" ht="15.6" x14ac:dyDescent="0.3">
      <c r="A25" s="1"/>
      <c r="B25" s="18" t="s">
        <v>54</v>
      </c>
      <c r="C25" s="7"/>
      <c r="D25" s="20" t="s">
        <v>124</v>
      </c>
      <c r="E25" s="3"/>
      <c r="F25" s="1"/>
      <c r="G25" s="1"/>
      <c r="H25" s="63" t="s">
        <v>234</v>
      </c>
      <c r="I25" s="7"/>
      <c r="J25" s="20" t="s">
        <v>123</v>
      </c>
      <c r="L25" s="1"/>
      <c r="O25" s="23" t="s">
        <v>233</v>
      </c>
      <c r="P25" s="3">
        <f t="shared" si="6"/>
        <v>6</v>
      </c>
      <c r="Q25" s="3">
        <f t="shared" si="7"/>
        <v>1</v>
      </c>
      <c r="R25" s="3">
        <f t="shared" si="8"/>
        <v>7</v>
      </c>
      <c r="S25" s="3"/>
      <c r="T25" s="16"/>
    </row>
    <row r="26" spans="1:20" ht="15.6" x14ac:dyDescent="0.3">
      <c r="A26" s="1"/>
      <c r="B26" s="63" t="s">
        <v>234</v>
      </c>
      <c r="D26" s="12" t="s">
        <v>230</v>
      </c>
      <c r="E26" s="3"/>
      <c r="F26" s="1"/>
      <c r="G26" s="1"/>
      <c r="H26" s="12"/>
      <c r="I26" s="7"/>
      <c r="J26" s="3"/>
      <c r="L26" s="1"/>
      <c r="O26" s="20" t="s">
        <v>123</v>
      </c>
      <c r="P26" s="3">
        <f t="shared" si="6"/>
        <v>4</v>
      </c>
      <c r="Q26" s="3">
        <f t="shared" si="7"/>
        <v>5</v>
      </c>
      <c r="R26" s="3">
        <f t="shared" si="8"/>
        <v>9</v>
      </c>
      <c r="S26" s="3"/>
      <c r="T26" s="16"/>
    </row>
    <row r="27" spans="1:20" ht="15.6" x14ac:dyDescent="0.3">
      <c r="A27" s="1"/>
      <c r="E27" s="3"/>
      <c r="F27" s="1"/>
      <c r="G27" s="1"/>
      <c r="I27" s="7"/>
      <c r="K27" s="3"/>
      <c r="L27" s="1"/>
      <c r="O27" s="20" t="s">
        <v>40</v>
      </c>
      <c r="P27" s="3">
        <f t="shared" si="6"/>
        <v>2</v>
      </c>
      <c r="Q27" s="3">
        <f t="shared" si="7"/>
        <v>6</v>
      </c>
      <c r="R27" s="3">
        <f t="shared" si="8"/>
        <v>8</v>
      </c>
      <c r="S27" s="3"/>
      <c r="T27" s="16"/>
    </row>
    <row r="28" spans="1:20" ht="15.6" x14ac:dyDescent="0.3">
      <c r="A28" s="1"/>
      <c r="B28" s="7"/>
      <c r="C28" s="7"/>
      <c r="D28" s="7"/>
      <c r="F28" s="1"/>
      <c r="G28" s="1"/>
      <c r="H28" s="12"/>
      <c r="I28" s="7"/>
      <c r="J28" s="3"/>
      <c r="L28" s="1"/>
      <c r="O28" s="20" t="s">
        <v>124</v>
      </c>
      <c r="P28" s="3">
        <f t="shared" si="6"/>
        <v>6</v>
      </c>
      <c r="Q28" s="3">
        <f t="shared" si="7"/>
        <v>4</v>
      </c>
      <c r="R28" s="3">
        <f t="shared" si="8"/>
        <v>10</v>
      </c>
      <c r="S28" s="3"/>
      <c r="T28" s="16"/>
    </row>
    <row r="29" spans="1:20" ht="15.6" x14ac:dyDescent="0.3">
      <c r="A29" s="1"/>
      <c r="B29" s="2" t="s">
        <v>7</v>
      </c>
      <c r="C29" s="4">
        <v>0</v>
      </c>
      <c r="D29" s="1"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O29" s="18" t="s">
        <v>36</v>
      </c>
      <c r="P29" s="3">
        <f t="shared" si="6"/>
        <v>3</v>
      </c>
      <c r="Q29" s="3">
        <f t="shared" si="7"/>
        <v>7</v>
      </c>
      <c r="R29" s="3">
        <f t="shared" si="8"/>
        <v>10</v>
      </c>
      <c r="S29" s="3"/>
      <c r="T29" s="16"/>
    </row>
    <row r="30" spans="1:20" ht="15.6" x14ac:dyDescent="0.3">
      <c r="A30" s="1"/>
      <c r="B30" s="20" t="s">
        <v>40</v>
      </c>
      <c r="D30" s="20" t="s">
        <v>123</v>
      </c>
      <c r="F30" s="1"/>
      <c r="G30" s="1"/>
      <c r="H30" s="21" t="s">
        <v>121</v>
      </c>
      <c r="I30" s="3"/>
      <c r="J30" s="20" t="s">
        <v>40</v>
      </c>
      <c r="L30" s="1"/>
      <c r="O30" s="18" t="s">
        <v>54</v>
      </c>
      <c r="P30" s="3">
        <f t="shared" si="6"/>
        <v>3</v>
      </c>
      <c r="Q30" s="3">
        <f t="shared" si="7"/>
        <v>7</v>
      </c>
      <c r="R30" s="3">
        <f t="shared" si="8"/>
        <v>10</v>
      </c>
      <c r="T30" s="16"/>
    </row>
    <row r="31" spans="1:20" ht="15.6" x14ac:dyDescent="0.3">
      <c r="A31" s="1"/>
      <c r="B31" s="20" t="s">
        <v>40</v>
      </c>
      <c r="C31" s="3"/>
      <c r="D31" s="20" t="s">
        <v>124</v>
      </c>
      <c r="E31" s="3"/>
      <c r="F31" s="1"/>
      <c r="G31" s="1"/>
      <c r="H31" s="21" t="s">
        <v>125</v>
      </c>
      <c r="I31" s="3"/>
      <c r="J31" s="20" t="s">
        <v>40</v>
      </c>
      <c r="L31" s="1"/>
      <c r="O31" t="s">
        <v>251</v>
      </c>
      <c r="P31" s="3">
        <f>SUM(P20:P30)</f>
        <v>50</v>
      </c>
      <c r="Q31" s="3">
        <f>SUM(Q20:Q30)</f>
        <v>50</v>
      </c>
      <c r="R31" s="3">
        <f>SUM(R20:R30)</f>
        <v>100</v>
      </c>
      <c r="T31" s="16"/>
    </row>
    <row r="32" spans="1:20" ht="15.6" x14ac:dyDescent="0.3">
      <c r="A32" s="1"/>
      <c r="B32" s="20" t="s">
        <v>123</v>
      </c>
      <c r="C32" s="10"/>
      <c r="D32" s="20" t="s">
        <v>124</v>
      </c>
      <c r="E32" s="3"/>
      <c r="F32" s="1"/>
      <c r="G32" s="1"/>
      <c r="H32" s="21" t="s">
        <v>121</v>
      </c>
      <c r="I32" s="3"/>
      <c r="J32" s="20" t="s">
        <v>123</v>
      </c>
      <c r="L32" s="1"/>
      <c r="P32" s="3"/>
      <c r="Q32" s="3"/>
      <c r="R32" s="3"/>
      <c r="T32" s="16"/>
    </row>
    <row r="33" spans="1:20" ht="15.6" x14ac:dyDescent="0.3">
      <c r="A33" s="1"/>
      <c r="B33" s="18" t="s">
        <v>36</v>
      </c>
      <c r="C33" s="3"/>
      <c r="D33" s="23" t="s">
        <v>233</v>
      </c>
      <c r="F33" s="1"/>
      <c r="G33" s="1"/>
      <c r="H33" s="21" t="s">
        <v>125</v>
      </c>
      <c r="I33" s="3"/>
      <c r="J33" s="20" t="s">
        <v>123</v>
      </c>
      <c r="K33" s="3"/>
      <c r="L33" s="1"/>
      <c r="O33" t="s">
        <v>251</v>
      </c>
      <c r="P33">
        <f>P14+P31</f>
        <v>110</v>
      </c>
      <c r="Q33">
        <f t="shared" ref="Q33:R33" si="9">Q14+Q31</f>
        <v>110</v>
      </c>
      <c r="R33">
        <f t="shared" si="9"/>
        <v>220</v>
      </c>
      <c r="T33" s="16"/>
    </row>
    <row r="34" spans="1:20" ht="15.6" x14ac:dyDescent="0.3">
      <c r="A34" s="1"/>
      <c r="B34" s="18" t="s">
        <v>54</v>
      </c>
      <c r="C34" s="7"/>
      <c r="D34" s="23" t="s">
        <v>233</v>
      </c>
      <c r="F34" s="1"/>
      <c r="G34" s="1"/>
      <c r="H34" s="21" t="s">
        <v>121</v>
      </c>
      <c r="I34" s="3"/>
      <c r="J34" s="20" t="s">
        <v>124</v>
      </c>
      <c r="K34" s="3"/>
      <c r="L34" s="1"/>
      <c r="R34" s="3"/>
      <c r="T34" s="16"/>
    </row>
    <row r="35" spans="1:20" ht="15.6" x14ac:dyDescent="0.3">
      <c r="A35" s="1"/>
      <c r="B35" s="18" t="s">
        <v>36</v>
      </c>
      <c r="C35" s="7"/>
      <c r="D35" s="23" t="s">
        <v>53</v>
      </c>
      <c r="F35" s="1"/>
      <c r="G35" s="1"/>
      <c r="H35" s="21" t="s">
        <v>125</v>
      </c>
      <c r="I35" s="3"/>
      <c r="J35" s="20" t="s">
        <v>124</v>
      </c>
      <c r="L35" s="1"/>
      <c r="T35" s="16"/>
    </row>
    <row r="36" spans="1:20" ht="15.6" x14ac:dyDescent="0.3">
      <c r="A36" s="1"/>
      <c r="B36" s="18" t="s">
        <v>54</v>
      </c>
      <c r="C36" s="7"/>
      <c r="D36" s="23" t="s">
        <v>53</v>
      </c>
      <c r="F36" s="1"/>
      <c r="G36" s="1"/>
      <c r="H36" s="23" t="s">
        <v>233</v>
      </c>
      <c r="I36" s="3"/>
      <c r="J36" s="18" t="s">
        <v>36</v>
      </c>
      <c r="K36" s="9"/>
      <c r="L36" s="1"/>
      <c r="S36" s="10"/>
    </row>
    <row r="37" spans="1:20" ht="15.6" x14ac:dyDescent="0.3">
      <c r="A37" s="1"/>
      <c r="B37" s="21" t="s">
        <v>121</v>
      </c>
      <c r="C37" s="3"/>
      <c r="D37" s="12" t="s">
        <v>230</v>
      </c>
      <c r="F37" s="1"/>
      <c r="G37" s="1"/>
      <c r="H37" s="23" t="s">
        <v>53</v>
      </c>
      <c r="I37" s="3"/>
      <c r="J37" s="18" t="s">
        <v>36</v>
      </c>
      <c r="K37" s="9"/>
      <c r="L37" s="1"/>
      <c r="S37" s="10"/>
    </row>
    <row r="38" spans="1:20" ht="15.6" x14ac:dyDescent="0.3">
      <c r="A38" s="1"/>
      <c r="B38" s="21" t="s">
        <v>125</v>
      </c>
      <c r="C38" s="3"/>
      <c r="D38" s="12" t="s">
        <v>230</v>
      </c>
      <c r="F38" s="1"/>
      <c r="G38" s="1"/>
      <c r="H38" s="23" t="s">
        <v>233</v>
      </c>
      <c r="I38" s="3"/>
      <c r="J38" s="18" t="s">
        <v>54</v>
      </c>
      <c r="K38" s="9"/>
      <c r="L38" s="1"/>
      <c r="P38" s="10"/>
      <c r="R38" s="10"/>
      <c r="S38" s="10"/>
    </row>
    <row r="39" spans="1:20" ht="15.6" x14ac:dyDescent="0.3">
      <c r="A39" s="1"/>
      <c r="B39" s="21" t="s">
        <v>121</v>
      </c>
      <c r="D39" s="63" t="s">
        <v>234</v>
      </c>
      <c r="F39" s="1"/>
      <c r="G39" s="1"/>
      <c r="H39" s="23" t="s">
        <v>53</v>
      </c>
      <c r="I39" s="7"/>
      <c r="J39" s="18" t="s">
        <v>54</v>
      </c>
      <c r="L39" s="1"/>
      <c r="P39" s="10"/>
      <c r="R39" s="10"/>
      <c r="S39" s="10"/>
    </row>
    <row r="40" spans="1:20" ht="15.6" x14ac:dyDescent="0.3">
      <c r="A40" s="1"/>
      <c r="B40" s="21" t="s">
        <v>125</v>
      </c>
      <c r="D40" s="63" t="s">
        <v>234</v>
      </c>
      <c r="F40" s="1"/>
      <c r="G40" s="1"/>
      <c r="L40" s="1"/>
      <c r="P40" s="10"/>
      <c r="R40" s="10"/>
      <c r="S40" s="10"/>
    </row>
    <row r="41" spans="1:20" ht="15.6" x14ac:dyDescent="0.3">
      <c r="A41" s="1"/>
      <c r="F41" s="1"/>
      <c r="G41" s="1"/>
      <c r="L41" s="1"/>
      <c r="P41" s="10"/>
      <c r="R41" s="10"/>
      <c r="S41" s="10"/>
    </row>
    <row r="42" spans="1:20" ht="15.6" x14ac:dyDescent="0.3">
      <c r="A42" s="1"/>
      <c r="F42" s="1"/>
      <c r="G42" s="1"/>
      <c r="L42" s="1"/>
      <c r="P42" s="10"/>
      <c r="R42" s="10"/>
    </row>
    <row r="43" spans="1:20" ht="15.6" x14ac:dyDescent="0.3">
      <c r="A43" s="1"/>
      <c r="F43" s="1"/>
      <c r="G43" s="1"/>
      <c r="L43" s="1"/>
      <c r="P43" s="10"/>
      <c r="R43" s="10"/>
    </row>
    <row r="44" spans="1:20" ht="15.6" x14ac:dyDescent="0.3">
      <c r="A44" s="1"/>
      <c r="C44" s="7"/>
      <c r="D44" s="5"/>
      <c r="F44" s="1"/>
      <c r="G44" s="1"/>
      <c r="L44" s="1"/>
    </row>
    <row r="45" spans="1:20" ht="15.6" x14ac:dyDescent="0.3">
      <c r="A45" s="1"/>
      <c r="B45" s="2" t="s">
        <v>119</v>
      </c>
      <c r="C45" s="4"/>
      <c r="D45" s="1"/>
      <c r="E45" s="1"/>
      <c r="F45" s="1"/>
      <c r="G45" s="1"/>
      <c r="H45" s="2" t="s">
        <v>9</v>
      </c>
      <c r="I45" s="4"/>
      <c r="J45" s="1"/>
      <c r="K45" s="1"/>
      <c r="L45" s="1"/>
      <c r="R45" s="10"/>
    </row>
    <row r="46" spans="1:20" ht="15.6" x14ac:dyDescent="0.3">
      <c r="A46" s="1"/>
      <c r="B46" s="20" t="s">
        <v>40</v>
      </c>
      <c r="C46" s="3"/>
      <c r="D46" s="23" t="s">
        <v>233</v>
      </c>
      <c r="F46" s="1"/>
      <c r="G46" s="1"/>
      <c r="H46" s="20" t="s">
        <v>124</v>
      </c>
      <c r="I46" s="3"/>
      <c r="J46" s="12" t="s">
        <v>230</v>
      </c>
      <c r="K46" s="3"/>
      <c r="L46" s="1"/>
      <c r="R46" s="10"/>
    </row>
    <row r="47" spans="1:20" ht="15.6" x14ac:dyDescent="0.3">
      <c r="A47" s="1"/>
      <c r="B47" s="20" t="s">
        <v>123</v>
      </c>
      <c r="C47" s="3"/>
      <c r="D47" s="23" t="s">
        <v>233</v>
      </c>
      <c r="F47" s="1"/>
      <c r="G47" s="1"/>
      <c r="H47" s="23" t="s">
        <v>53</v>
      </c>
      <c r="J47" s="12" t="s">
        <v>230</v>
      </c>
      <c r="K47" s="3"/>
      <c r="L47" s="1"/>
      <c r="P47" s="10"/>
      <c r="R47" s="10"/>
    </row>
    <row r="48" spans="1:20" ht="15.6" x14ac:dyDescent="0.3">
      <c r="A48" s="1"/>
      <c r="B48" s="20" t="s">
        <v>124</v>
      </c>
      <c r="C48" s="3"/>
      <c r="D48" s="23" t="s">
        <v>233</v>
      </c>
      <c r="F48" s="1"/>
      <c r="G48" s="1"/>
      <c r="H48" s="20" t="s">
        <v>123</v>
      </c>
      <c r="I48" s="3"/>
      <c r="J48" s="12" t="s">
        <v>230</v>
      </c>
      <c r="L48" s="1"/>
      <c r="P48" s="10"/>
      <c r="Q48" s="10"/>
      <c r="R48" s="10"/>
    </row>
    <row r="49" spans="1:19" ht="15.6" x14ac:dyDescent="0.3">
      <c r="A49" s="1"/>
      <c r="B49" s="20" t="s">
        <v>40</v>
      </c>
      <c r="C49" s="3"/>
      <c r="D49" s="23" t="s">
        <v>53</v>
      </c>
      <c r="F49" s="1"/>
      <c r="G49" s="1"/>
      <c r="H49" s="20" t="s">
        <v>124</v>
      </c>
      <c r="I49" s="3"/>
      <c r="J49" s="12" t="s">
        <v>230</v>
      </c>
      <c r="K49" s="3"/>
      <c r="L49" s="1"/>
      <c r="P49" s="10"/>
      <c r="R49" s="10"/>
    </row>
    <row r="50" spans="1:19" ht="15.6" x14ac:dyDescent="0.3">
      <c r="A50" s="1"/>
      <c r="B50" s="20" t="s">
        <v>123</v>
      </c>
      <c r="C50" s="3"/>
      <c r="D50" s="23" t="s">
        <v>53</v>
      </c>
      <c r="F50" s="1"/>
      <c r="G50" s="1"/>
      <c r="H50" s="20" t="s">
        <v>124</v>
      </c>
      <c r="I50" s="3"/>
      <c r="J50" s="20" t="s">
        <v>123</v>
      </c>
      <c r="K50" s="3"/>
      <c r="L50" s="1"/>
      <c r="P50" s="10"/>
      <c r="R50" s="10"/>
      <c r="S50" s="10"/>
    </row>
    <row r="51" spans="1:19" ht="15.6" x14ac:dyDescent="0.3">
      <c r="A51" s="1"/>
      <c r="B51" s="20" t="s">
        <v>124</v>
      </c>
      <c r="D51" s="23" t="s">
        <v>53</v>
      </c>
      <c r="E51" s="9"/>
      <c r="F51" s="1"/>
      <c r="G51" s="1"/>
      <c r="H51" s="21" t="s">
        <v>125</v>
      </c>
      <c r="J51" s="21" t="s">
        <v>121</v>
      </c>
      <c r="L51" s="1"/>
      <c r="P51" s="10"/>
      <c r="R51" s="10"/>
      <c r="S51" s="10"/>
    </row>
    <row r="52" spans="1:19" ht="15.6" x14ac:dyDescent="0.3">
      <c r="A52" s="1"/>
      <c r="B52" s="18" t="s">
        <v>36</v>
      </c>
      <c r="D52" s="12" t="s">
        <v>230</v>
      </c>
      <c r="E52" s="9"/>
      <c r="F52" s="1"/>
      <c r="G52" s="1"/>
      <c r="H52" s="23" t="s">
        <v>53</v>
      </c>
      <c r="J52" s="23" t="s">
        <v>233</v>
      </c>
      <c r="L52" s="1"/>
      <c r="P52" s="10"/>
      <c r="R52" s="10"/>
      <c r="S52" s="10"/>
    </row>
    <row r="53" spans="1:19" ht="15.6" x14ac:dyDescent="0.3">
      <c r="A53" s="1"/>
      <c r="B53" s="18" t="s">
        <v>54</v>
      </c>
      <c r="D53" s="12" t="s">
        <v>230</v>
      </c>
      <c r="F53" s="1"/>
      <c r="G53" s="1"/>
      <c r="H53" s="18" t="s">
        <v>54</v>
      </c>
      <c r="I53" s="7"/>
      <c r="J53" s="18" t="s">
        <v>36</v>
      </c>
      <c r="L53" s="1"/>
      <c r="P53" s="10"/>
      <c r="R53" s="10"/>
    </row>
    <row r="54" spans="1:19" ht="15.6" x14ac:dyDescent="0.3">
      <c r="A54" s="1"/>
      <c r="B54" s="20" t="s">
        <v>40</v>
      </c>
      <c r="D54" s="12" t="s">
        <v>230</v>
      </c>
      <c r="F54" s="1"/>
      <c r="G54" s="1"/>
      <c r="H54" s="63" t="s">
        <v>234</v>
      </c>
      <c r="J54" s="21" t="s">
        <v>121</v>
      </c>
      <c r="L54" s="1"/>
      <c r="P54" s="10"/>
      <c r="R54" s="10"/>
    </row>
    <row r="55" spans="1:19" ht="15.6" x14ac:dyDescent="0.3">
      <c r="A55" s="1"/>
      <c r="B55" s="18" t="s">
        <v>36</v>
      </c>
      <c r="C55" s="3"/>
      <c r="D55" s="63" t="s">
        <v>234</v>
      </c>
      <c r="F55" s="1"/>
      <c r="G55" s="1"/>
      <c r="H55" s="63" t="s">
        <v>234</v>
      </c>
      <c r="J55" s="21" t="s">
        <v>125</v>
      </c>
      <c r="L55" s="1"/>
      <c r="P55" s="10"/>
      <c r="R55" s="10"/>
    </row>
    <row r="56" spans="1:19" ht="15.6" x14ac:dyDescent="0.3">
      <c r="A56" s="1"/>
      <c r="B56" s="18" t="s">
        <v>54</v>
      </c>
      <c r="D56" s="63" t="s">
        <v>234</v>
      </c>
      <c r="F56" s="1"/>
      <c r="G56" s="1"/>
      <c r="L56" s="1"/>
      <c r="P56" s="10"/>
      <c r="R56" s="10"/>
    </row>
    <row r="57" spans="1:19" ht="15.6" x14ac:dyDescent="0.3">
      <c r="A57" s="1"/>
      <c r="B57" s="3"/>
      <c r="C57" s="7"/>
      <c r="D57" s="3"/>
      <c r="F57" s="1"/>
      <c r="G57" s="1"/>
      <c r="L57" s="1"/>
      <c r="P57" s="10"/>
      <c r="R57" s="10"/>
    </row>
    <row r="58" spans="1:19" ht="15.6" x14ac:dyDescent="0.3">
      <c r="A58" s="1"/>
      <c r="E58" s="3"/>
      <c r="F58" s="1"/>
      <c r="G58" s="1"/>
      <c r="H58" s="9"/>
      <c r="I58" s="9"/>
      <c r="J58" s="9"/>
      <c r="K58" s="9"/>
      <c r="L58" s="1"/>
      <c r="P58" s="10"/>
      <c r="R58" s="10"/>
    </row>
    <row r="59" spans="1:19" ht="15.6" x14ac:dyDescent="0.3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  <c r="Q59" s="10"/>
      <c r="R59" s="10"/>
    </row>
    <row r="60" spans="1:19" ht="15.6" x14ac:dyDescent="0.3">
      <c r="A60" s="1"/>
      <c r="B60" s="23" t="s">
        <v>233</v>
      </c>
      <c r="C60" s="7"/>
      <c r="D60" s="20" t="s">
        <v>40</v>
      </c>
      <c r="F60" s="1"/>
      <c r="G60" s="1"/>
      <c r="H60" s="20" t="s">
        <v>124</v>
      </c>
      <c r="I60" s="3"/>
      <c r="J60" s="20" t="s">
        <v>40</v>
      </c>
      <c r="L60" s="1"/>
      <c r="P60" s="10"/>
      <c r="R60" s="10"/>
    </row>
    <row r="61" spans="1:19" ht="15.6" x14ac:dyDescent="0.3">
      <c r="A61" s="1"/>
      <c r="B61" s="23" t="s">
        <v>53</v>
      </c>
      <c r="C61" s="7"/>
      <c r="D61" s="20" t="s">
        <v>40</v>
      </c>
      <c r="F61" s="1"/>
      <c r="G61" s="1"/>
      <c r="H61" s="12" t="s">
        <v>230</v>
      </c>
      <c r="I61" s="3"/>
      <c r="J61" s="20" t="s">
        <v>123</v>
      </c>
      <c r="L61" s="1"/>
      <c r="P61" s="10"/>
      <c r="R61" s="10"/>
    </row>
    <row r="62" spans="1:19" ht="15.6" x14ac:dyDescent="0.3">
      <c r="A62" s="1"/>
      <c r="B62" s="23" t="s">
        <v>233</v>
      </c>
      <c r="C62" s="3"/>
      <c r="D62" s="20" t="s">
        <v>123</v>
      </c>
      <c r="F62" s="1"/>
      <c r="G62" s="1"/>
      <c r="H62" s="21" t="s">
        <v>121</v>
      </c>
      <c r="I62" s="3"/>
      <c r="J62" s="21" t="s">
        <v>125</v>
      </c>
      <c r="L62" s="1"/>
      <c r="P62" s="10"/>
      <c r="R62" s="10"/>
    </row>
    <row r="63" spans="1:19" ht="15.6" x14ac:dyDescent="0.3">
      <c r="A63" s="1"/>
      <c r="B63" s="23" t="s">
        <v>53</v>
      </c>
      <c r="C63" s="7"/>
      <c r="D63" s="20" t="s">
        <v>123</v>
      </c>
      <c r="F63" s="1"/>
      <c r="G63" s="1"/>
      <c r="H63" s="22" t="s">
        <v>36</v>
      </c>
      <c r="I63" s="3"/>
      <c r="J63" s="18" t="s">
        <v>54</v>
      </c>
      <c r="L63" s="1"/>
      <c r="P63" s="3" t="s">
        <v>4</v>
      </c>
    </row>
    <row r="64" spans="1:19" ht="15.6" x14ac:dyDescent="0.3">
      <c r="A64" s="1"/>
      <c r="B64" s="23" t="s">
        <v>233</v>
      </c>
      <c r="C64" s="3"/>
      <c r="D64" s="20" t="s">
        <v>124</v>
      </c>
      <c r="F64" s="1"/>
      <c r="G64" s="1"/>
      <c r="H64" s="23" t="s">
        <v>233</v>
      </c>
      <c r="I64" s="3"/>
      <c r="J64" s="23" t="s">
        <v>53</v>
      </c>
      <c r="L64" s="1"/>
    </row>
    <row r="65" spans="1:12" ht="15.6" x14ac:dyDescent="0.3">
      <c r="A65" s="1"/>
      <c r="B65" s="23" t="s">
        <v>53</v>
      </c>
      <c r="C65" s="3"/>
      <c r="D65" s="20" t="s">
        <v>124</v>
      </c>
      <c r="F65" s="1"/>
      <c r="G65" s="1"/>
      <c r="H65" s="63" t="s">
        <v>234</v>
      </c>
      <c r="I65" s="3"/>
      <c r="J65" s="18" t="s">
        <v>36</v>
      </c>
      <c r="L65" s="1"/>
    </row>
    <row r="66" spans="1:12" ht="15.6" x14ac:dyDescent="0.3">
      <c r="A66" s="1"/>
      <c r="B66" s="12" t="s">
        <v>230</v>
      </c>
      <c r="C66" s="7"/>
      <c r="D66" s="18" t="s">
        <v>36</v>
      </c>
      <c r="E66" s="9"/>
      <c r="F66" s="1"/>
      <c r="G66" s="1"/>
      <c r="H66" s="63" t="s">
        <v>234</v>
      </c>
      <c r="J66" s="18" t="s">
        <v>54</v>
      </c>
      <c r="L66" s="1"/>
    </row>
    <row r="67" spans="1:12" ht="15.6" x14ac:dyDescent="0.3">
      <c r="A67" s="1"/>
      <c r="B67" s="12" t="s">
        <v>230</v>
      </c>
      <c r="C67" s="3"/>
      <c r="D67" s="18" t="s">
        <v>54</v>
      </c>
      <c r="F67" s="1"/>
      <c r="G67" s="1"/>
      <c r="L67" s="1"/>
    </row>
    <row r="68" spans="1:12" ht="15.6" x14ac:dyDescent="0.3">
      <c r="A68" s="1"/>
      <c r="B68" s="12" t="s">
        <v>230</v>
      </c>
      <c r="C68" s="3"/>
      <c r="D68" s="21" t="s">
        <v>121</v>
      </c>
      <c r="F68" s="1"/>
      <c r="G68" s="1"/>
      <c r="L68" s="1"/>
    </row>
    <row r="69" spans="1:12" ht="15.6" x14ac:dyDescent="0.3">
      <c r="A69" s="1"/>
      <c r="B69" s="12" t="s">
        <v>230</v>
      </c>
      <c r="C69" s="10"/>
      <c r="D69" s="21" t="s">
        <v>125</v>
      </c>
      <c r="F69" s="1"/>
      <c r="G69" s="1"/>
      <c r="L69" s="1"/>
    </row>
    <row r="70" spans="1:12" ht="15.6" x14ac:dyDescent="0.3">
      <c r="A70" s="1"/>
      <c r="F70" s="1"/>
      <c r="G70" s="1"/>
      <c r="L70" s="1"/>
    </row>
    <row r="71" spans="1:12" ht="15.6" x14ac:dyDescent="0.3">
      <c r="A71" s="1"/>
      <c r="F71" s="1"/>
      <c r="G71" s="1"/>
      <c r="L71" s="1"/>
    </row>
    <row r="72" spans="1:12" ht="15.6" x14ac:dyDescent="0.3">
      <c r="A72" s="1"/>
      <c r="F72" s="1"/>
      <c r="G72" s="1"/>
      <c r="L72" s="1"/>
    </row>
    <row r="73" spans="1:12" ht="15.6" x14ac:dyDescent="0.3">
      <c r="A73" s="1"/>
      <c r="F73" s="1"/>
      <c r="G73" s="1"/>
      <c r="L73" s="1"/>
    </row>
    <row r="74" spans="1:12" ht="15.6" x14ac:dyDescent="0.3">
      <c r="A74" s="1"/>
      <c r="B74" s="2" t="s">
        <v>12</v>
      </c>
      <c r="C74" s="4">
        <v>0</v>
      </c>
      <c r="D74" s="1"/>
      <c r="E74" s="1"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ht="15.6" x14ac:dyDescent="0.3">
      <c r="A75" s="1"/>
      <c r="B75" s="21" t="s">
        <v>121</v>
      </c>
      <c r="C75" s="7"/>
      <c r="D75" s="18" t="s">
        <v>36</v>
      </c>
      <c r="F75" s="1"/>
      <c r="G75" s="1"/>
      <c r="L75" s="1"/>
    </row>
    <row r="76" spans="1:12" ht="15.6" x14ac:dyDescent="0.3">
      <c r="A76" s="1"/>
      <c r="B76" s="21" t="s">
        <v>125</v>
      </c>
      <c r="C76" s="7"/>
      <c r="D76" s="18" t="s">
        <v>36</v>
      </c>
      <c r="E76" s="3"/>
      <c r="F76" s="1"/>
      <c r="G76" s="1"/>
      <c r="L76" s="1"/>
    </row>
    <row r="77" spans="1:12" ht="15.6" x14ac:dyDescent="0.3">
      <c r="A77" s="1"/>
      <c r="B77" s="21" t="s">
        <v>121</v>
      </c>
      <c r="C77" s="7"/>
      <c r="D77" s="18" t="s">
        <v>54</v>
      </c>
      <c r="F77" s="1"/>
      <c r="G77" s="1"/>
      <c r="L77" s="1"/>
    </row>
    <row r="78" spans="1:12" ht="15.6" x14ac:dyDescent="0.3">
      <c r="A78" s="1"/>
      <c r="B78" s="21" t="s">
        <v>125</v>
      </c>
      <c r="C78" s="3"/>
      <c r="D78" s="18" t="s">
        <v>54</v>
      </c>
      <c r="F78" s="1"/>
      <c r="G78" s="1"/>
      <c r="L78" s="1"/>
    </row>
    <row r="79" spans="1:12" ht="15.6" x14ac:dyDescent="0.3">
      <c r="A79" s="1"/>
      <c r="B79" s="12" t="s">
        <v>230</v>
      </c>
      <c r="D79" s="23" t="s">
        <v>233</v>
      </c>
      <c r="F79" s="1"/>
      <c r="G79" s="1"/>
      <c r="L79" s="1"/>
    </row>
    <row r="80" spans="1:12" ht="15.6" x14ac:dyDescent="0.3">
      <c r="A80" s="1"/>
      <c r="B80" s="12" t="s">
        <v>230</v>
      </c>
      <c r="D80" s="23" t="s">
        <v>53</v>
      </c>
      <c r="F80" s="1"/>
      <c r="G80" s="1"/>
      <c r="I80" s="3"/>
      <c r="J80" s="12"/>
      <c r="L80" s="1"/>
    </row>
    <row r="81" spans="1:12" ht="15.6" x14ac:dyDescent="0.3">
      <c r="A81" s="1"/>
      <c r="B81" s="63" t="s">
        <v>234</v>
      </c>
      <c r="C81" s="3"/>
      <c r="D81" s="23" t="s">
        <v>233</v>
      </c>
      <c r="F81" s="1"/>
      <c r="G81" s="1"/>
      <c r="H81" s="12"/>
      <c r="J81" s="12"/>
      <c r="L81" s="1"/>
    </row>
    <row r="82" spans="1:12" ht="15.6" x14ac:dyDescent="0.3">
      <c r="A82" s="1"/>
      <c r="B82" s="63" t="s">
        <v>234</v>
      </c>
      <c r="C82" s="3"/>
      <c r="D82" s="23" t="s">
        <v>53</v>
      </c>
      <c r="F82" s="1"/>
      <c r="G82" s="1"/>
      <c r="H82" s="12"/>
      <c r="J82" s="12"/>
      <c r="L82" s="1"/>
    </row>
    <row r="83" spans="1:12" ht="15.6" x14ac:dyDescent="0.3">
      <c r="A83" s="1"/>
      <c r="E83" s="3"/>
      <c r="F83" s="1"/>
      <c r="G83" s="1"/>
      <c r="L83" s="1"/>
    </row>
    <row r="84" spans="1:12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1"/>
  <sheetViews>
    <sheetView topLeftCell="F47" zoomScale="85" zoomScaleNormal="85" workbookViewId="0">
      <selection activeCell="H56" sqref="H56:J56"/>
    </sheetView>
  </sheetViews>
  <sheetFormatPr baseColWidth="10" defaultColWidth="4" defaultRowHeight="15" x14ac:dyDescent="0.25"/>
  <cols>
    <col min="1" max="1" width="2.5546875" style="3" bestFit="1" customWidth="1"/>
    <col min="2" max="2" width="18.33203125" style="3" bestFit="1" customWidth="1"/>
    <col min="3" max="3" width="6.44140625" style="3" bestFit="1" customWidth="1"/>
    <col min="4" max="4" width="18.33203125" style="3" customWidth="1"/>
    <col min="5" max="5" width="9.6640625" style="3" bestFit="1" customWidth="1"/>
    <col min="6" max="6" width="3.6640625" style="3" bestFit="1" customWidth="1"/>
    <col min="7" max="7" width="3.6640625" style="3" customWidth="1"/>
    <col min="8" max="8" width="18.33203125" style="3" bestFit="1" customWidth="1"/>
    <col min="9" max="9" width="3.6640625" style="3" customWidth="1"/>
    <col min="10" max="10" width="18.44140625" style="3" customWidth="1"/>
    <col min="11" max="11" width="9.6640625" style="3" customWidth="1"/>
    <col min="12" max="12" width="3.6640625" style="3" customWidth="1"/>
    <col min="13" max="13" width="1.6640625" style="3" bestFit="1" customWidth="1"/>
    <col min="14" max="14" width="7.44140625" style="3" bestFit="1" customWidth="1"/>
    <col min="15" max="15" width="2.6640625" style="3" customWidth="1"/>
    <col min="16" max="16" width="7.44140625" style="3" bestFit="1" customWidth="1"/>
    <col min="17" max="17" width="7.6640625" style="3" customWidth="1"/>
    <col min="18" max="18" width="7.44140625" style="3" bestFit="1" customWidth="1"/>
    <col min="19" max="19" width="3.33203125" style="3" customWidth="1"/>
    <col min="20" max="20" width="15.33203125" style="3" customWidth="1"/>
    <col min="21" max="21" width="18.33203125" style="3" bestFit="1" customWidth="1"/>
    <col min="22" max="23" width="3.6640625" style="3" bestFit="1" customWidth="1"/>
    <col min="24" max="24" width="5.5546875" style="3" customWidth="1"/>
    <col min="25" max="16384" width="4" style="3"/>
  </cols>
  <sheetData>
    <row r="1" spans="1:24" ht="15.6" x14ac:dyDescent="0.3">
      <c r="A1" s="1"/>
      <c r="B1" s="2" t="s">
        <v>0</v>
      </c>
      <c r="C1" s="1">
        <v>0</v>
      </c>
      <c r="D1" s="1">
        <f>SUM(C1,O32,C33,C49,C63,C78)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SUM(I1,I19,I33,I49,I63,I78)</f>
        <v>0</v>
      </c>
      <c r="L1" s="1"/>
      <c r="V1" s="6" t="s">
        <v>24</v>
      </c>
    </row>
    <row r="2" spans="1:24" ht="15.6" x14ac:dyDescent="0.3">
      <c r="A2" s="1"/>
      <c r="B2" s="22" t="s">
        <v>28</v>
      </c>
      <c r="D2" s="15" t="s">
        <v>29</v>
      </c>
      <c r="F2" s="1"/>
      <c r="G2" s="1"/>
      <c r="H2" s="13" t="s">
        <v>30</v>
      </c>
      <c r="J2" s="13" t="s">
        <v>35</v>
      </c>
      <c r="L2" s="1"/>
      <c r="O2" s="7"/>
      <c r="V2" s="3" t="s">
        <v>2</v>
      </c>
      <c r="W2" s="3" t="s">
        <v>3</v>
      </c>
      <c r="X2"/>
    </row>
    <row r="3" spans="1:24" ht="15.6" x14ac:dyDescent="0.25">
      <c r="A3" s="1"/>
      <c r="B3" s="22" t="s">
        <v>189</v>
      </c>
      <c r="D3" s="15" t="s">
        <v>29</v>
      </c>
      <c r="F3" s="1"/>
      <c r="G3" s="1"/>
      <c r="H3" s="13" t="s">
        <v>250</v>
      </c>
      <c r="J3" s="13" t="s">
        <v>35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42" t="s">
        <v>250</v>
      </c>
      <c r="V3" s="3">
        <f t="shared" ref="V3:V10" si="0">COUNTIF($B$2:$B$90,U3)</f>
        <v>4</v>
      </c>
      <c r="W3" s="3">
        <f t="shared" ref="W3:W10" si="1">COUNTIF($D$2:$D$90,U3)</f>
        <v>3</v>
      </c>
      <c r="X3" s="3">
        <f>SUM(V3:W3)</f>
        <v>7</v>
      </c>
    </row>
    <row r="4" spans="1:24" ht="15.6" x14ac:dyDescent="0.25">
      <c r="A4" s="1"/>
      <c r="B4" s="13" t="s">
        <v>35</v>
      </c>
      <c r="D4" s="13" t="s">
        <v>30</v>
      </c>
      <c r="F4" s="1"/>
      <c r="G4" s="1"/>
      <c r="H4" s="13" t="s">
        <v>250</v>
      </c>
      <c r="J4" s="13" t="s">
        <v>30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44" t="s">
        <v>28</v>
      </c>
      <c r="V4" s="3">
        <f t="shared" si="0"/>
        <v>4</v>
      </c>
      <c r="W4" s="3">
        <f t="shared" si="1"/>
        <v>3</v>
      </c>
      <c r="X4" s="3">
        <f t="shared" ref="X4:X10" si="2">SUM(V4:W4)</f>
        <v>7</v>
      </c>
    </row>
    <row r="5" spans="1:24" ht="15.6" x14ac:dyDescent="0.25">
      <c r="A5" s="1"/>
      <c r="B5" s="13" t="s">
        <v>35</v>
      </c>
      <c r="D5" s="13" t="s">
        <v>250</v>
      </c>
      <c r="F5" s="1"/>
      <c r="G5" s="1"/>
      <c r="H5" s="13" t="s">
        <v>250</v>
      </c>
      <c r="J5" s="15" t="s">
        <v>29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45" t="s">
        <v>29</v>
      </c>
      <c r="V5" s="3">
        <f t="shared" si="0"/>
        <v>5</v>
      </c>
      <c r="W5" s="3">
        <f t="shared" si="1"/>
        <v>2</v>
      </c>
      <c r="X5" s="3">
        <f t="shared" si="2"/>
        <v>7</v>
      </c>
    </row>
    <row r="6" spans="1:24" ht="15.6" x14ac:dyDescent="0.25">
      <c r="A6" s="1"/>
      <c r="B6" s="13" t="s">
        <v>30</v>
      </c>
      <c r="D6" s="13" t="s">
        <v>250</v>
      </c>
      <c r="F6" s="1"/>
      <c r="G6" s="1"/>
      <c r="H6" s="13" t="s">
        <v>35</v>
      </c>
      <c r="J6" s="15" t="s">
        <v>29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42" t="s">
        <v>35</v>
      </c>
      <c r="V6" s="3">
        <f t="shared" si="0"/>
        <v>2</v>
      </c>
      <c r="W6" s="3">
        <f t="shared" si="1"/>
        <v>5</v>
      </c>
      <c r="X6" s="3">
        <f t="shared" si="2"/>
        <v>7</v>
      </c>
    </row>
    <row r="7" spans="1:24" ht="15.6" x14ac:dyDescent="0.25">
      <c r="A7" s="1"/>
      <c r="F7" s="1"/>
      <c r="G7" s="1"/>
      <c r="H7" s="13" t="s">
        <v>30</v>
      </c>
      <c r="I7" s="7"/>
      <c r="J7" s="15" t="s">
        <v>29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42" t="s">
        <v>30</v>
      </c>
      <c r="V7" s="3">
        <f t="shared" si="0"/>
        <v>1</v>
      </c>
      <c r="W7" s="3">
        <f t="shared" si="1"/>
        <v>6</v>
      </c>
      <c r="X7" s="3">
        <f t="shared" si="2"/>
        <v>7</v>
      </c>
    </row>
    <row r="8" spans="1:24" ht="15.6" x14ac:dyDescent="0.25">
      <c r="A8" s="1"/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42" t="s">
        <v>31</v>
      </c>
      <c r="V8" s="3">
        <f t="shared" si="0"/>
        <v>5</v>
      </c>
      <c r="W8" s="3">
        <f t="shared" si="1"/>
        <v>2</v>
      </c>
      <c r="X8" s="3">
        <f t="shared" si="2"/>
        <v>7</v>
      </c>
    </row>
    <row r="9" spans="1:24" ht="15.6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42" t="s">
        <v>170</v>
      </c>
      <c r="V9" s="3">
        <f t="shared" si="0"/>
        <v>4</v>
      </c>
      <c r="W9" s="3">
        <f t="shared" si="1"/>
        <v>3</v>
      </c>
      <c r="X9" s="3">
        <f t="shared" si="2"/>
        <v>7</v>
      </c>
    </row>
    <row r="10" spans="1:24" ht="15.6" x14ac:dyDescent="0.25">
      <c r="A10" s="1"/>
      <c r="F10" s="1"/>
      <c r="G10" s="1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U10" s="44" t="s">
        <v>189</v>
      </c>
      <c r="V10" s="3">
        <f t="shared" si="0"/>
        <v>3</v>
      </c>
      <c r="W10" s="3">
        <f t="shared" si="1"/>
        <v>4</v>
      </c>
      <c r="X10" s="3">
        <f t="shared" si="2"/>
        <v>7</v>
      </c>
    </row>
    <row r="11" spans="1:24" x14ac:dyDescent="0.25">
      <c r="A11" s="1"/>
      <c r="F11" s="1"/>
      <c r="G11" s="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U11" s="3" t="s">
        <v>251</v>
      </c>
      <c r="V11" s="3">
        <f>SUM(V3:V10)</f>
        <v>28</v>
      </c>
      <c r="W11" s="3">
        <f>SUM(W3:W10)</f>
        <v>28</v>
      </c>
      <c r="X11" s="3">
        <f>SUM(X3:X10)</f>
        <v>56</v>
      </c>
    </row>
    <row r="12" spans="1:24" ht="15" customHeight="1" x14ac:dyDescent="0.3">
      <c r="A12" s="1"/>
      <c r="F12" s="1"/>
      <c r="G12" s="1"/>
      <c r="L12" s="1"/>
      <c r="M12" s="3" t="s">
        <v>4</v>
      </c>
      <c r="N12" s="3" t="s">
        <v>22</v>
      </c>
      <c r="T12" s="3" t="s">
        <v>22</v>
      </c>
      <c r="V12"/>
      <c r="W12"/>
      <c r="X12"/>
    </row>
    <row r="13" spans="1:24" ht="15.6" x14ac:dyDescent="0.3">
      <c r="A13" s="1"/>
      <c r="F13" s="1"/>
      <c r="G13" s="1"/>
      <c r="I13" s="7"/>
      <c r="J13"/>
      <c r="L13" s="1"/>
      <c r="V13" s="6" t="s">
        <v>26</v>
      </c>
    </row>
    <row r="14" spans="1:24" ht="15.6" x14ac:dyDescent="0.3">
      <c r="A14" s="1"/>
      <c r="F14" s="1"/>
      <c r="G14" s="1"/>
      <c r="I14" s="7"/>
      <c r="L14" s="1"/>
      <c r="V14" s="3" t="s">
        <v>2</v>
      </c>
      <c r="W14" s="3" t="s">
        <v>3</v>
      </c>
      <c r="X14"/>
    </row>
    <row r="15" spans="1:24" ht="15.6" x14ac:dyDescent="0.3">
      <c r="A15" s="1"/>
      <c r="F15" s="1"/>
      <c r="G15" s="1"/>
      <c r="I15" s="7"/>
      <c r="J15"/>
      <c r="L15" s="1"/>
      <c r="U15" s="42" t="s">
        <v>250</v>
      </c>
      <c r="V15" s="3">
        <f t="shared" ref="V15:V22" si="3">COUNTIF($H$2:$H$90,U15)</f>
        <v>3</v>
      </c>
      <c r="W15" s="3">
        <f t="shared" ref="W15:W22" si="4">COUNTIF($J$2:$J$90,U15)</f>
        <v>4</v>
      </c>
      <c r="X15" s="3">
        <f>SUM(V15:W15)</f>
        <v>7</v>
      </c>
    </row>
    <row r="16" spans="1:24" ht="15.6" x14ac:dyDescent="0.25">
      <c r="A16" s="1"/>
      <c r="F16" s="1"/>
      <c r="G16" s="1"/>
      <c r="I16" s="7"/>
      <c r="L16" s="1"/>
      <c r="U16" s="44" t="s">
        <v>28</v>
      </c>
      <c r="V16" s="3">
        <f t="shared" si="3"/>
        <v>3</v>
      </c>
      <c r="W16" s="3">
        <f t="shared" si="4"/>
        <v>4</v>
      </c>
      <c r="X16" s="3">
        <f t="shared" ref="X16:X22" si="5">SUM(V16:W16)</f>
        <v>7</v>
      </c>
    </row>
    <row r="17" spans="1:24" ht="15.6" x14ac:dyDescent="0.3">
      <c r="A17" s="1"/>
      <c r="F17" s="1"/>
      <c r="G17" s="1"/>
      <c r="I17" s="7"/>
      <c r="J17"/>
      <c r="L17" s="1"/>
      <c r="U17" s="45" t="s">
        <v>29</v>
      </c>
      <c r="V17" s="3">
        <f t="shared" si="3"/>
        <v>2</v>
      </c>
      <c r="W17" s="3">
        <f t="shared" si="4"/>
        <v>5</v>
      </c>
      <c r="X17" s="3">
        <f t="shared" si="5"/>
        <v>7</v>
      </c>
    </row>
    <row r="18" spans="1:24" ht="15.6" x14ac:dyDescent="0.25">
      <c r="A18" s="1"/>
      <c r="F18" s="1"/>
      <c r="G18" s="1"/>
      <c r="L18" s="1"/>
      <c r="U18" s="42" t="s">
        <v>35</v>
      </c>
      <c r="V18" s="3">
        <f t="shared" si="3"/>
        <v>5</v>
      </c>
      <c r="W18" s="3">
        <f t="shared" si="4"/>
        <v>2</v>
      </c>
      <c r="X18" s="3">
        <f t="shared" si="5"/>
        <v>7</v>
      </c>
    </row>
    <row r="19" spans="1:24" ht="15.6" x14ac:dyDescent="0.3">
      <c r="A19" s="1"/>
      <c r="B19" s="2" t="s">
        <v>5</v>
      </c>
      <c r="C19" s="4">
        <v>0</v>
      </c>
      <c r="D19" s="1"/>
      <c r="E19" s="1"/>
      <c r="F19" s="1"/>
      <c r="G19" s="1"/>
      <c r="H19" s="2" t="s">
        <v>6</v>
      </c>
      <c r="I19" s="4">
        <v>0</v>
      </c>
      <c r="J19" s="1"/>
      <c r="K19" s="1"/>
      <c r="L19" s="1"/>
      <c r="U19" s="42" t="s">
        <v>30</v>
      </c>
      <c r="V19" s="3">
        <f t="shared" si="3"/>
        <v>6</v>
      </c>
      <c r="W19" s="3">
        <f t="shared" si="4"/>
        <v>1</v>
      </c>
      <c r="X19" s="3">
        <f t="shared" si="5"/>
        <v>7</v>
      </c>
    </row>
    <row r="20" spans="1:24" ht="15.6" x14ac:dyDescent="0.25">
      <c r="A20" s="1"/>
      <c r="B20" s="22" t="s">
        <v>28</v>
      </c>
      <c r="D20" s="22" t="s">
        <v>189</v>
      </c>
      <c r="F20" s="1"/>
      <c r="G20" s="1"/>
      <c r="H20" s="15" t="s">
        <v>29</v>
      </c>
      <c r="J20" s="22" t="s">
        <v>28</v>
      </c>
      <c r="L20" s="1"/>
      <c r="U20" s="42" t="s">
        <v>31</v>
      </c>
      <c r="V20" s="3">
        <f t="shared" si="3"/>
        <v>2</v>
      </c>
      <c r="W20" s="3">
        <f t="shared" si="4"/>
        <v>5</v>
      </c>
      <c r="X20" s="3">
        <f t="shared" si="5"/>
        <v>7</v>
      </c>
    </row>
    <row r="21" spans="1:24" ht="15.6" x14ac:dyDescent="0.25">
      <c r="A21" s="1"/>
      <c r="B21" s="15" t="s">
        <v>29</v>
      </c>
      <c r="D21" s="13" t="s">
        <v>250</v>
      </c>
      <c r="F21" s="1"/>
      <c r="G21" s="1"/>
      <c r="H21" s="15" t="s">
        <v>29</v>
      </c>
      <c r="I21" s="7"/>
      <c r="J21" s="22" t="s">
        <v>189</v>
      </c>
      <c r="L21" s="1"/>
      <c r="U21" s="42" t="s">
        <v>170</v>
      </c>
      <c r="V21" s="3">
        <f t="shared" si="3"/>
        <v>3</v>
      </c>
      <c r="W21" s="3">
        <f t="shared" si="4"/>
        <v>4</v>
      </c>
      <c r="X21" s="3">
        <f t="shared" si="5"/>
        <v>7</v>
      </c>
    </row>
    <row r="22" spans="1:24" ht="15.6" x14ac:dyDescent="0.25">
      <c r="A22" s="1"/>
      <c r="B22" s="15" t="s">
        <v>29</v>
      </c>
      <c r="D22" s="13" t="s">
        <v>35</v>
      </c>
      <c r="F22" s="1"/>
      <c r="G22" s="1"/>
      <c r="L22" s="1"/>
      <c r="U22" s="44" t="s">
        <v>189</v>
      </c>
      <c r="V22" s="3">
        <f t="shared" si="3"/>
        <v>4</v>
      </c>
      <c r="W22" s="3">
        <f t="shared" si="4"/>
        <v>3</v>
      </c>
      <c r="X22" s="3">
        <f t="shared" si="5"/>
        <v>7</v>
      </c>
    </row>
    <row r="23" spans="1:24" ht="15.6" x14ac:dyDescent="0.3">
      <c r="A23" s="1"/>
      <c r="B23" s="15" t="s">
        <v>29</v>
      </c>
      <c r="D23" s="13" t="s">
        <v>30</v>
      </c>
      <c r="F23" s="1"/>
      <c r="G23" s="1"/>
      <c r="L23" s="1"/>
      <c r="Q23" s="43"/>
      <c r="U23" s="3" t="s">
        <v>251</v>
      </c>
      <c r="V23" s="3">
        <f>SUM(V15:V22)</f>
        <v>28</v>
      </c>
      <c r="W23" s="3">
        <f>SUM(W15:W22)</f>
        <v>28</v>
      </c>
      <c r="X23" s="3">
        <f>SUM(X15:X22)</f>
        <v>56</v>
      </c>
    </row>
    <row r="24" spans="1:24" ht="15.6" x14ac:dyDescent="0.3">
      <c r="A24" s="1"/>
      <c r="F24" s="1"/>
      <c r="G24" s="1"/>
      <c r="L24" s="1"/>
      <c r="P24" s="6"/>
      <c r="Q24" s="6"/>
    </row>
    <row r="25" spans="1:24" ht="15.6" x14ac:dyDescent="0.3">
      <c r="A25" s="1"/>
      <c r="F25" s="1"/>
      <c r="G25" s="1"/>
      <c r="L25" s="1"/>
      <c r="P25" s="6"/>
      <c r="Q25" s="6"/>
      <c r="U25" s="3" t="s">
        <v>251</v>
      </c>
      <c r="V25" s="3">
        <f>V11+V23</f>
        <v>56</v>
      </c>
      <c r="W25" s="3">
        <f>W11+W23</f>
        <v>56</v>
      </c>
      <c r="X25" s="3">
        <f>X11+X23</f>
        <v>112</v>
      </c>
    </row>
    <row r="26" spans="1:24" ht="15.6" x14ac:dyDescent="0.3">
      <c r="A26" s="1"/>
      <c r="F26" s="1"/>
      <c r="G26" s="1"/>
      <c r="L26" s="1"/>
      <c r="P26" s="43"/>
      <c r="Q26" s="43"/>
    </row>
    <row r="27" spans="1:24" ht="15.6" x14ac:dyDescent="0.3">
      <c r="A27" s="1"/>
      <c r="F27" s="1"/>
      <c r="G27" s="1"/>
      <c r="L27" s="1"/>
      <c r="P27" s="6"/>
      <c r="Q27" s="6"/>
    </row>
    <row r="28" spans="1:24" ht="15.6" x14ac:dyDescent="0.3">
      <c r="A28" s="1"/>
      <c r="F28" s="1"/>
      <c r="G28" s="1"/>
      <c r="L28" s="1"/>
      <c r="P28" s="6"/>
      <c r="Q28" s="6"/>
    </row>
    <row r="29" spans="1:24" x14ac:dyDescent="0.25">
      <c r="A29" s="1"/>
      <c r="F29" s="1"/>
      <c r="G29" s="1"/>
      <c r="I29" s="7"/>
      <c r="L29" s="1"/>
    </row>
    <row r="30" spans="1:24" x14ac:dyDescent="0.25">
      <c r="A30" s="1"/>
      <c r="F30" s="1"/>
      <c r="G30" s="1"/>
      <c r="I30" s="7"/>
      <c r="L30" s="1"/>
    </row>
    <row r="31" spans="1:24" x14ac:dyDescent="0.25">
      <c r="A31" s="1"/>
      <c r="C31" s="7"/>
      <c r="F31" s="1"/>
      <c r="G31" s="1"/>
      <c r="I31" s="7"/>
      <c r="L31" s="1"/>
    </row>
    <row r="32" spans="1:24" x14ac:dyDescent="0.25">
      <c r="A32" s="1"/>
      <c r="B32" s="5"/>
      <c r="C32" s="7"/>
      <c r="D32" s="8"/>
      <c r="F32" s="1"/>
      <c r="G32" s="1"/>
      <c r="L32" s="1"/>
    </row>
    <row r="33" spans="1:15" ht="15.6" x14ac:dyDescent="0.3">
      <c r="A33" s="1"/>
      <c r="B33" s="2" t="s">
        <v>7</v>
      </c>
      <c r="C33" s="4">
        <v>0</v>
      </c>
      <c r="D33" s="1">
        <f>D1</f>
        <v>0</v>
      </c>
      <c r="E33" s="1"/>
      <c r="F33" s="1"/>
      <c r="G33" s="1"/>
      <c r="H33" s="2" t="s">
        <v>8</v>
      </c>
      <c r="I33" s="4">
        <v>0</v>
      </c>
      <c r="J33" s="1"/>
      <c r="K33" s="1"/>
      <c r="L33" s="1"/>
    </row>
    <row r="34" spans="1:15" x14ac:dyDescent="0.25">
      <c r="A34" s="1"/>
      <c r="B34" s="13" t="s">
        <v>31</v>
      </c>
      <c r="D34" s="22" t="s">
        <v>28</v>
      </c>
      <c r="F34" s="1"/>
      <c r="G34" s="1"/>
      <c r="H34" s="22" t="s">
        <v>28</v>
      </c>
      <c r="J34" s="13" t="s">
        <v>31</v>
      </c>
      <c r="L34" s="1"/>
      <c r="O34" s="7"/>
    </row>
    <row r="35" spans="1:15" x14ac:dyDescent="0.25">
      <c r="A35" s="1"/>
      <c r="B35" s="13" t="s">
        <v>170</v>
      </c>
      <c r="D35" s="22" t="s">
        <v>28</v>
      </c>
      <c r="F35" s="1"/>
      <c r="G35" s="1"/>
      <c r="H35" s="22" t="s">
        <v>28</v>
      </c>
      <c r="I35" s="7"/>
      <c r="J35" s="13" t="s">
        <v>170</v>
      </c>
      <c r="L35" s="1"/>
      <c r="O35" s="7"/>
    </row>
    <row r="36" spans="1:15" x14ac:dyDescent="0.25">
      <c r="A36" s="1"/>
      <c r="B36" s="13" t="s">
        <v>250</v>
      </c>
      <c r="D36" s="22" t="s">
        <v>28</v>
      </c>
      <c r="F36" s="1"/>
      <c r="G36" s="1"/>
      <c r="H36" s="22" t="s">
        <v>28</v>
      </c>
      <c r="J36" s="13" t="s">
        <v>250</v>
      </c>
      <c r="L36" s="1"/>
    </row>
    <row r="37" spans="1:15" x14ac:dyDescent="0.25">
      <c r="A37" s="1"/>
      <c r="B37" s="13" t="s">
        <v>31</v>
      </c>
      <c r="D37" s="22" t="s">
        <v>189</v>
      </c>
      <c r="F37" s="1"/>
      <c r="G37" s="1"/>
      <c r="H37" s="22" t="s">
        <v>189</v>
      </c>
      <c r="J37" s="13" t="s">
        <v>31</v>
      </c>
      <c r="L37" s="1"/>
    </row>
    <row r="38" spans="1:15" x14ac:dyDescent="0.25">
      <c r="A38" s="1"/>
      <c r="B38" s="13" t="s">
        <v>170</v>
      </c>
      <c r="D38" s="22" t="s">
        <v>189</v>
      </c>
      <c r="F38" s="1"/>
      <c r="G38" s="1"/>
      <c r="H38" s="22" t="s">
        <v>189</v>
      </c>
      <c r="J38" s="13" t="s">
        <v>170</v>
      </c>
      <c r="L38" s="1"/>
    </row>
    <row r="39" spans="1:15" x14ac:dyDescent="0.25">
      <c r="A39" s="1"/>
      <c r="B39" s="13" t="s">
        <v>250</v>
      </c>
      <c r="D39" s="22" t="s">
        <v>189</v>
      </c>
      <c r="F39" s="1"/>
      <c r="G39" s="1"/>
      <c r="H39" s="22" t="s">
        <v>189</v>
      </c>
      <c r="J39" s="13" t="s">
        <v>250</v>
      </c>
      <c r="L39" s="1"/>
    </row>
    <row r="40" spans="1:15" x14ac:dyDescent="0.25">
      <c r="A40" s="1"/>
      <c r="F40" s="1"/>
      <c r="G40" s="1"/>
      <c r="K40" s="9"/>
      <c r="L40" s="1"/>
    </row>
    <row r="41" spans="1:15" x14ac:dyDescent="0.25">
      <c r="A41" s="1"/>
      <c r="F41" s="1"/>
      <c r="G41" s="1"/>
      <c r="K41" s="9"/>
      <c r="L41" s="1"/>
    </row>
    <row r="42" spans="1:15" x14ac:dyDescent="0.25">
      <c r="A42" s="1"/>
      <c r="F42" s="1"/>
      <c r="G42" s="1"/>
      <c r="K42" s="9"/>
      <c r="L42" s="1"/>
    </row>
    <row r="43" spans="1:15" x14ac:dyDescent="0.25">
      <c r="A43" s="1"/>
      <c r="F43" s="1"/>
      <c r="G43" s="1"/>
      <c r="L43" s="1"/>
    </row>
    <row r="44" spans="1:15" x14ac:dyDescent="0.25">
      <c r="A44" s="1"/>
      <c r="F44" s="1"/>
      <c r="G44" s="1"/>
      <c r="L44" s="1"/>
    </row>
    <row r="45" spans="1:15" x14ac:dyDescent="0.25">
      <c r="A45" s="1"/>
      <c r="F45" s="1"/>
      <c r="G45" s="1"/>
      <c r="L45" s="1"/>
    </row>
    <row r="46" spans="1:15" x14ac:dyDescent="0.25">
      <c r="A46" s="1"/>
      <c r="F46" s="1"/>
      <c r="G46" s="1"/>
      <c r="L46" s="1"/>
    </row>
    <row r="47" spans="1:15" x14ac:dyDescent="0.25">
      <c r="A47" s="1"/>
      <c r="F47" s="1"/>
      <c r="G47" s="1"/>
      <c r="L47" s="1"/>
    </row>
    <row r="48" spans="1:15" x14ac:dyDescent="0.25">
      <c r="A48" s="1"/>
      <c r="B48" s="5"/>
      <c r="C48" s="7"/>
      <c r="D48" s="5"/>
      <c r="F48" s="1">
        <f>F1</f>
        <v>0</v>
      </c>
      <c r="G48" s="1"/>
      <c r="L48" s="1"/>
    </row>
    <row r="49" spans="1:12" ht="15.6" x14ac:dyDescent="0.3">
      <c r="A49" s="1"/>
      <c r="B49" s="2" t="s">
        <v>27</v>
      </c>
      <c r="C49" s="4">
        <v>0</v>
      </c>
      <c r="D49" s="1"/>
      <c r="E49" s="1"/>
      <c r="F49" s="1"/>
      <c r="G49" s="1"/>
      <c r="H49" s="2" t="s">
        <v>9</v>
      </c>
      <c r="I49" s="4"/>
      <c r="J49" s="1"/>
      <c r="K49" s="1"/>
      <c r="L49" s="1"/>
    </row>
    <row r="50" spans="1:12" x14ac:dyDescent="0.25">
      <c r="A50" s="1"/>
      <c r="B50" s="13" t="s">
        <v>31</v>
      </c>
      <c r="D50" s="13" t="s">
        <v>35</v>
      </c>
      <c r="F50" s="1"/>
      <c r="G50" s="1"/>
      <c r="H50" s="13" t="s">
        <v>35</v>
      </c>
      <c r="J50" s="13" t="s">
        <v>31</v>
      </c>
      <c r="L50" s="1"/>
    </row>
    <row r="51" spans="1:12" x14ac:dyDescent="0.25">
      <c r="A51" s="1"/>
      <c r="B51" s="13" t="s">
        <v>170</v>
      </c>
      <c r="D51" s="13" t="s">
        <v>35</v>
      </c>
      <c r="F51" s="1"/>
      <c r="G51" s="1"/>
      <c r="H51" s="13" t="s">
        <v>35</v>
      </c>
      <c r="J51" s="13" t="s">
        <v>170</v>
      </c>
      <c r="L51" s="1"/>
    </row>
    <row r="52" spans="1:12" x14ac:dyDescent="0.25">
      <c r="A52" s="1"/>
      <c r="B52" s="13" t="s">
        <v>31</v>
      </c>
      <c r="D52" s="13" t="s">
        <v>30</v>
      </c>
      <c r="F52" s="1"/>
      <c r="G52" s="1"/>
      <c r="H52" s="13" t="s">
        <v>30</v>
      </c>
      <c r="J52" s="13" t="s">
        <v>31</v>
      </c>
      <c r="L52" s="1"/>
    </row>
    <row r="53" spans="1:12" x14ac:dyDescent="0.25">
      <c r="A53" s="1"/>
      <c r="B53" s="13" t="s">
        <v>170</v>
      </c>
      <c r="D53" s="13" t="s">
        <v>30</v>
      </c>
      <c r="F53" s="1"/>
      <c r="G53" s="1"/>
      <c r="H53" s="13" t="s">
        <v>30</v>
      </c>
      <c r="J53" s="13" t="s">
        <v>170</v>
      </c>
      <c r="L53" s="1"/>
    </row>
    <row r="54" spans="1:12" x14ac:dyDescent="0.25">
      <c r="A54" s="1"/>
      <c r="B54" s="13" t="s">
        <v>250</v>
      </c>
      <c r="D54" s="13" t="s">
        <v>31</v>
      </c>
      <c r="F54" s="1"/>
      <c r="G54" s="1"/>
      <c r="H54" s="13" t="s">
        <v>31</v>
      </c>
      <c r="J54" s="13" t="s">
        <v>250</v>
      </c>
      <c r="L54" s="1"/>
    </row>
    <row r="55" spans="1:12" x14ac:dyDescent="0.25">
      <c r="A55" s="1"/>
      <c r="B55" s="13" t="s">
        <v>250</v>
      </c>
      <c r="D55" s="13" t="s">
        <v>170</v>
      </c>
      <c r="E55" s="9"/>
      <c r="F55" s="1"/>
      <c r="G55" s="1"/>
      <c r="H55" s="13" t="s">
        <v>170</v>
      </c>
      <c r="J55" s="13" t="s">
        <v>250</v>
      </c>
      <c r="L55" s="1"/>
    </row>
    <row r="56" spans="1:12" x14ac:dyDescent="0.25">
      <c r="A56" s="1"/>
      <c r="E56" s="9"/>
      <c r="F56" s="1"/>
      <c r="G56" s="1"/>
      <c r="H56" s="22" t="s">
        <v>189</v>
      </c>
      <c r="J56" s="22" t="s">
        <v>28</v>
      </c>
      <c r="L56" s="1"/>
    </row>
    <row r="57" spans="1:12" x14ac:dyDescent="0.25">
      <c r="A57" s="1"/>
      <c r="F57" s="1"/>
      <c r="G57" s="1"/>
      <c r="L57" s="1"/>
    </row>
    <row r="58" spans="1:12" x14ac:dyDescent="0.25">
      <c r="A58" s="1"/>
      <c r="F58" s="1"/>
      <c r="G58" s="1"/>
      <c r="L58" s="1"/>
    </row>
    <row r="59" spans="1:12" ht="15.75" customHeight="1" x14ac:dyDescent="0.25">
      <c r="A59" s="1"/>
      <c r="F59" s="1"/>
      <c r="G59" s="1"/>
      <c r="L59" s="1"/>
    </row>
    <row r="60" spans="1:12" ht="15.75" customHeight="1" x14ac:dyDescent="0.25">
      <c r="A60" s="1"/>
      <c r="F60" s="1"/>
      <c r="G60" s="1"/>
      <c r="L60" s="1"/>
    </row>
    <row r="61" spans="1:12" ht="15.75" customHeight="1" x14ac:dyDescent="0.25">
      <c r="A61" s="1"/>
      <c r="F61" s="1"/>
      <c r="G61" s="1"/>
      <c r="L61" s="1"/>
    </row>
    <row r="62" spans="1:12" x14ac:dyDescent="0.25">
      <c r="A62" s="1"/>
      <c r="F62" s="1"/>
      <c r="G62" s="1"/>
      <c r="H62" s="9"/>
      <c r="I62" s="9"/>
      <c r="J62" s="9"/>
      <c r="K62" s="9"/>
      <c r="L62" s="1"/>
    </row>
    <row r="63" spans="1:12" ht="15.6" x14ac:dyDescent="0.3">
      <c r="A63" s="1"/>
      <c r="B63" s="2" t="s">
        <v>10</v>
      </c>
      <c r="C63" s="4">
        <v>0</v>
      </c>
      <c r="D63" s="1"/>
      <c r="E63" s="1"/>
      <c r="F63" s="1"/>
      <c r="G63" s="1"/>
      <c r="H63" s="2" t="s">
        <v>11</v>
      </c>
      <c r="I63" s="4"/>
      <c r="J63" s="1"/>
      <c r="K63" s="1"/>
      <c r="L63" s="1"/>
    </row>
    <row r="64" spans="1:12" x14ac:dyDescent="0.25">
      <c r="A64" s="1"/>
      <c r="B64" s="22" t="s">
        <v>28</v>
      </c>
      <c r="C64" s="7"/>
      <c r="D64" s="13" t="s">
        <v>35</v>
      </c>
      <c r="F64" s="1"/>
      <c r="G64" s="1"/>
      <c r="H64" s="13" t="s">
        <v>35</v>
      </c>
      <c r="J64" s="22" t="s">
        <v>28</v>
      </c>
      <c r="L64" s="1"/>
    </row>
    <row r="65" spans="1:12" x14ac:dyDescent="0.25">
      <c r="A65" s="1"/>
      <c r="B65" s="22" t="s">
        <v>28</v>
      </c>
      <c r="D65" s="13" t="s">
        <v>30</v>
      </c>
      <c r="F65" s="1"/>
      <c r="G65" s="1"/>
      <c r="H65" s="13" t="s">
        <v>30</v>
      </c>
      <c r="J65" s="22" t="s">
        <v>28</v>
      </c>
      <c r="L65" s="1"/>
    </row>
    <row r="66" spans="1:12" x14ac:dyDescent="0.25">
      <c r="A66" s="1"/>
      <c r="B66" s="22" t="s">
        <v>189</v>
      </c>
      <c r="C66" s="7"/>
      <c r="D66" s="13" t="s">
        <v>35</v>
      </c>
      <c r="F66" s="1"/>
      <c r="G66" s="1"/>
      <c r="H66" s="13" t="s">
        <v>35</v>
      </c>
      <c r="J66" s="22" t="s">
        <v>189</v>
      </c>
      <c r="L66" s="1"/>
    </row>
    <row r="67" spans="1:12" x14ac:dyDescent="0.25">
      <c r="A67" s="1"/>
      <c r="B67" s="22" t="s">
        <v>189</v>
      </c>
      <c r="C67" s="7"/>
      <c r="D67" s="13" t="s">
        <v>30</v>
      </c>
      <c r="F67" s="1"/>
      <c r="G67" s="1"/>
      <c r="H67" s="13" t="s">
        <v>30</v>
      </c>
      <c r="J67" s="22" t="s">
        <v>189</v>
      </c>
      <c r="L67" s="1"/>
    </row>
    <row r="68" spans="1:12" x14ac:dyDescent="0.25">
      <c r="A68" s="1"/>
      <c r="B68" s="13" t="s">
        <v>31</v>
      </c>
      <c r="D68" s="13" t="s">
        <v>170</v>
      </c>
      <c r="F68" s="1"/>
      <c r="G68" s="1"/>
      <c r="H68" s="13" t="s">
        <v>170</v>
      </c>
      <c r="J68" s="13" t="s">
        <v>31</v>
      </c>
      <c r="L68" s="1"/>
    </row>
    <row r="69" spans="1:12" x14ac:dyDescent="0.25">
      <c r="A69" s="1"/>
      <c r="F69" s="1"/>
      <c r="G69" s="1"/>
      <c r="H69" s="13" t="s">
        <v>31</v>
      </c>
      <c r="J69" s="15" t="s">
        <v>29</v>
      </c>
      <c r="L69" s="1"/>
    </row>
    <row r="70" spans="1:12" x14ac:dyDescent="0.25">
      <c r="A70" s="1"/>
      <c r="E70" s="9"/>
      <c r="F70" s="1"/>
      <c r="G70" s="1"/>
      <c r="H70" s="13" t="s">
        <v>170</v>
      </c>
      <c r="J70" s="15" t="s">
        <v>29</v>
      </c>
      <c r="L70" s="1"/>
    </row>
    <row r="71" spans="1:12" x14ac:dyDescent="0.25">
      <c r="A71" s="1"/>
      <c r="F71" s="1"/>
      <c r="G71" s="1"/>
      <c r="L71" s="1"/>
    </row>
    <row r="72" spans="1:12" x14ac:dyDescent="0.25">
      <c r="A72" s="1"/>
      <c r="F72" s="1"/>
      <c r="G72" s="1"/>
      <c r="L72" s="1"/>
    </row>
    <row r="73" spans="1:12" x14ac:dyDescent="0.25">
      <c r="A73" s="1"/>
      <c r="F73" s="1"/>
      <c r="G73" s="1"/>
      <c r="L73" s="1"/>
    </row>
    <row r="74" spans="1:12" x14ac:dyDescent="0.25">
      <c r="A74" s="1"/>
      <c r="B74" s="5"/>
      <c r="C74" s="7"/>
      <c r="D74" s="5"/>
      <c r="F74" s="1"/>
      <c r="G74" s="1"/>
      <c r="L74" s="1"/>
    </row>
    <row r="75" spans="1:12" x14ac:dyDescent="0.25">
      <c r="A75" s="1"/>
      <c r="F75" s="1"/>
      <c r="G75" s="1"/>
      <c r="L75" s="1"/>
    </row>
    <row r="76" spans="1:12" x14ac:dyDescent="0.25">
      <c r="A76" s="1"/>
      <c r="F76" s="1"/>
      <c r="G76" s="1"/>
      <c r="L76" s="1"/>
    </row>
    <row r="77" spans="1:12" x14ac:dyDescent="0.25">
      <c r="A77" s="1"/>
      <c r="F77" s="1"/>
      <c r="G77" s="1"/>
      <c r="L77" s="1"/>
    </row>
    <row r="78" spans="1:12" ht="15.6" x14ac:dyDescent="0.3">
      <c r="A78" s="1"/>
      <c r="B78" s="2" t="s">
        <v>12</v>
      </c>
      <c r="C78" s="4">
        <v>0</v>
      </c>
      <c r="D78" s="1"/>
      <c r="E78" s="1">
        <f>D1</f>
        <v>0</v>
      </c>
      <c r="F78" s="1"/>
      <c r="G78" s="1"/>
      <c r="H78" s="2" t="s">
        <v>13</v>
      </c>
      <c r="I78" s="4">
        <v>0</v>
      </c>
      <c r="J78" s="1"/>
      <c r="K78" s="1"/>
      <c r="L78" s="1"/>
    </row>
    <row r="79" spans="1:12" x14ac:dyDescent="0.25">
      <c r="A79" s="1"/>
      <c r="B79" s="15" t="s">
        <v>29</v>
      </c>
      <c r="D79" s="13" t="s">
        <v>31</v>
      </c>
      <c r="F79" s="1"/>
      <c r="G79" s="1"/>
      <c r="L79" s="1"/>
    </row>
    <row r="80" spans="1:12" x14ac:dyDescent="0.25">
      <c r="A80" s="1"/>
      <c r="B80" s="15" t="s">
        <v>29</v>
      </c>
      <c r="D80" s="13" t="s">
        <v>170</v>
      </c>
      <c r="F80" s="1"/>
      <c r="G80" s="1"/>
      <c r="L80" s="1"/>
    </row>
    <row r="81" spans="1:12" x14ac:dyDescent="0.25">
      <c r="A81" s="1"/>
      <c r="F81" s="1"/>
      <c r="G81" s="1"/>
      <c r="L81" s="1"/>
    </row>
    <row r="82" spans="1:12" x14ac:dyDescent="0.25">
      <c r="A82" s="1"/>
      <c r="F82" s="1"/>
      <c r="G82" s="1"/>
      <c r="L82" s="1"/>
    </row>
    <row r="83" spans="1:12" x14ac:dyDescent="0.25">
      <c r="A83" s="1"/>
      <c r="F83" s="1"/>
      <c r="G83" s="1"/>
      <c r="L83" s="1"/>
    </row>
    <row r="84" spans="1:12" x14ac:dyDescent="0.25">
      <c r="A84" s="1"/>
      <c r="F84" s="1"/>
      <c r="G84" s="1"/>
      <c r="L84" s="1"/>
    </row>
    <row r="85" spans="1:12" x14ac:dyDescent="0.25">
      <c r="A85" s="1"/>
      <c r="F85" s="1"/>
      <c r="G85" s="1"/>
      <c r="L85" s="1"/>
    </row>
    <row r="86" spans="1:12" x14ac:dyDescent="0.25">
      <c r="A86" s="1"/>
      <c r="F86" s="1"/>
      <c r="G86" s="1"/>
      <c r="L86" s="1"/>
    </row>
    <row r="87" spans="1:12" x14ac:dyDescent="0.25">
      <c r="A87" s="1"/>
      <c r="F87" s="1"/>
      <c r="G87" s="1"/>
      <c r="L87" s="1"/>
    </row>
    <row r="88" spans="1:12" x14ac:dyDescent="0.25">
      <c r="A88" s="1"/>
      <c r="F88" s="1"/>
      <c r="G88" s="1"/>
      <c r="L88" s="1"/>
    </row>
    <row r="89" spans="1:12" x14ac:dyDescent="0.25">
      <c r="A89" s="1"/>
      <c r="F89" s="1"/>
      <c r="G89" s="1"/>
      <c r="L89" s="1"/>
    </row>
    <row r="90" spans="1:12" x14ac:dyDescent="0.25">
      <c r="A90" s="1"/>
      <c r="F90" s="1"/>
      <c r="G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</sheetData>
  <sortState xmlns:xlrd2="http://schemas.microsoft.com/office/spreadsheetml/2017/richdata2" ref="R18:R26">
    <sortCondition ref="R18:R26"/>
  </sortState>
  <hyperlinks>
    <hyperlink ref="J19" r:id="rId1" display="https://data.bowling.no/ligaspill/resultater/VisKampRes.php?kamp=114441" xr:uid="{00000000-0004-0000-0200-000000000000}"/>
  </hyperlinks>
  <pageMargins left="0.7" right="0.7" top="0.78740157499999996" bottom="0.78740157499999996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8"/>
  <sheetViews>
    <sheetView topLeftCell="G53" workbookViewId="0">
      <selection activeCell="E13" sqref="E13"/>
    </sheetView>
  </sheetViews>
  <sheetFormatPr baseColWidth="10" defaultColWidth="4" defaultRowHeight="15" x14ac:dyDescent="0.25"/>
  <cols>
    <col min="1" max="1" width="2.5546875" style="3" bestFit="1" customWidth="1"/>
    <col min="2" max="2" width="18.33203125" style="3" bestFit="1" customWidth="1"/>
    <col min="3" max="3" width="3.6640625" style="3" bestFit="1" customWidth="1"/>
    <col min="4" max="4" width="18.33203125" style="3" customWidth="1"/>
    <col min="5" max="5" width="9.6640625" style="3" bestFit="1" customWidth="1"/>
    <col min="6" max="6" width="3.6640625" style="3" bestFit="1" customWidth="1"/>
    <col min="7" max="7" width="3.6640625" style="3" customWidth="1"/>
    <col min="8" max="8" width="18.33203125" style="3" bestFit="1" customWidth="1"/>
    <col min="9" max="9" width="3.6640625" style="3" customWidth="1"/>
    <col min="10" max="10" width="18.44140625" style="3" customWidth="1"/>
    <col min="11" max="11" width="9.6640625" style="3" customWidth="1"/>
    <col min="12" max="12" width="3.6640625" style="3" customWidth="1"/>
    <col min="13" max="13" width="1.6640625" style="3" bestFit="1" customWidth="1"/>
    <col min="14" max="14" width="7.44140625" style="3" bestFit="1" customWidth="1"/>
    <col min="15" max="15" width="2.6640625" style="3" customWidth="1"/>
    <col min="16" max="16" width="7.44140625" style="3" bestFit="1" customWidth="1"/>
    <col min="17" max="17" width="7.6640625" style="3" customWidth="1"/>
    <col min="18" max="18" width="7.44140625" style="3" bestFit="1" customWidth="1"/>
    <col min="19" max="19" width="3.33203125" style="3" customWidth="1"/>
    <col min="20" max="20" width="7.109375" style="3" bestFit="1" customWidth="1"/>
    <col min="21" max="21" width="3.33203125" style="3" customWidth="1"/>
    <col min="22" max="22" width="18.33203125" style="3" bestFit="1" customWidth="1"/>
    <col min="23" max="23" width="5.88671875" style="3" bestFit="1" customWidth="1"/>
    <col min="24" max="24" width="4.6640625" style="3" bestFit="1" customWidth="1"/>
    <col min="25" max="25" width="5.5546875" style="3" customWidth="1"/>
    <col min="26" max="16384" width="4" style="3"/>
  </cols>
  <sheetData>
    <row r="1" spans="1:25" ht="15.6" x14ac:dyDescent="0.3">
      <c r="A1" s="1"/>
      <c r="B1" s="2" t="s">
        <v>0</v>
      </c>
      <c r="C1" s="1">
        <v>0</v>
      </c>
      <c r="D1" s="1">
        <f>SUM(C1,C15,C31,C47,C64,C79)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SUM(I1,I15,I31,I47,I64,I79)</f>
        <v>0</v>
      </c>
      <c r="L1" s="1"/>
      <c r="W1" s="6" t="s">
        <v>24</v>
      </c>
    </row>
    <row r="2" spans="1:25" ht="15.6" x14ac:dyDescent="0.25">
      <c r="A2" s="1"/>
      <c r="B2" s="47" t="s">
        <v>192</v>
      </c>
      <c r="C2" s="7"/>
      <c r="D2" s="48" t="s">
        <v>42</v>
      </c>
      <c r="F2" s="1"/>
      <c r="G2" s="1"/>
      <c r="H2" s="48" t="s">
        <v>42</v>
      </c>
      <c r="I2" s="7"/>
      <c r="J2" s="47" t="s">
        <v>192</v>
      </c>
      <c r="L2" s="1"/>
      <c r="O2" s="7"/>
      <c r="W2" s="3" t="s">
        <v>2</v>
      </c>
      <c r="X2" s="3" t="s">
        <v>3</v>
      </c>
    </row>
    <row r="3" spans="1:25" ht="15.6" x14ac:dyDescent="0.25">
      <c r="A3" s="1"/>
      <c r="B3" s="47" t="s">
        <v>192</v>
      </c>
      <c r="D3" s="48" t="s">
        <v>39</v>
      </c>
      <c r="F3" s="1"/>
      <c r="G3" s="1"/>
      <c r="H3" s="48" t="s">
        <v>39</v>
      </c>
      <c r="I3" s="7"/>
      <c r="J3" s="47" t="s">
        <v>192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V3" s="47" t="s">
        <v>192</v>
      </c>
      <c r="W3" s="3">
        <f t="shared" ref="W3:W14" si="0">COUNTIF($B$2:$B$87,V3)</f>
        <v>9</v>
      </c>
      <c r="X3" s="3">
        <f t="shared" ref="X3:X14" si="1">COUNTIF($D$2:$D$87,V3)</f>
        <v>2</v>
      </c>
      <c r="Y3" s="3">
        <f>SUM(W3:X3)</f>
        <v>11</v>
      </c>
    </row>
    <row r="4" spans="1:25" ht="15.6" x14ac:dyDescent="0.25">
      <c r="A4" s="1"/>
      <c r="B4" s="47" t="s">
        <v>192</v>
      </c>
      <c r="D4" s="48" t="s">
        <v>46</v>
      </c>
      <c r="F4" s="1"/>
      <c r="G4" s="1"/>
      <c r="H4" s="48" t="s">
        <v>46</v>
      </c>
      <c r="I4" s="7"/>
      <c r="J4" s="47" t="s">
        <v>192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V4" s="47" t="s">
        <v>201</v>
      </c>
      <c r="W4" s="3">
        <f t="shared" si="0"/>
        <v>8</v>
      </c>
      <c r="X4" s="3">
        <f t="shared" si="1"/>
        <v>3</v>
      </c>
      <c r="Y4" s="3">
        <f t="shared" ref="Y4:Y14" si="2">SUM(W4:X4)</f>
        <v>11</v>
      </c>
    </row>
    <row r="5" spans="1:25" ht="15.6" x14ac:dyDescent="0.25">
      <c r="A5" s="1"/>
      <c r="B5" s="47" t="s">
        <v>201</v>
      </c>
      <c r="C5" s="7"/>
      <c r="D5" s="48" t="s">
        <v>42</v>
      </c>
      <c r="F5" s="1"/>
      <c r="G5" s="1"/>
      <c r="H5" s="48" t="s">
        <v>42</v>
      </c>
      <c r="I5" s="7"/>
      <c r="J5" s="47" t="s">
        <v>201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V5" s="47" t="s">
        <v>52</v>
      </c>
      <c r="W5" s="3">
        <f t="shared" si="0"/>
        <v>7</v>
      </c>
      <c r="X5" s="3">
        <f t="shared" si="1"/>
        <v>4</v>
      </c>
      <c r="Y5" s="3">
        <f t="shared" si="2"/>
        <v>11</v>
      </c>
    </row>
    <row r="6" spans="1:25" ht="15.6" x14ac:dyDescent="0.25">
      <c r="A6" s="1"/>
      <c r="B6" s="47" t="s">
        <v>201</v>
      </c>
      <c r="C6" s="7"/>
      <c r="D6" s="48" t="s">
        <v>39</v>
      </c>
      <c r="F6" s="1"/>
      <c r="G6" s="1"/>
      <c r="H6" s="48" t="s">
        <v>39</v>
      </c>
      <c r="I6" s="7"/>
      <c r="J6" s="47" t="s">
        <v>201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V6" s="48" t="s">
        <v>42</v>
      </c>
      <c r="W6" s="3">
        <f t="shared" si="0"/>
        <v>6</v>
      </c>
      <c r="X6" s="3">
        <f t="shared" si="1"/>
        <v>5</v>
      </c>
      <c r="Y6" s="3">
        <f t="shared" si="2"/>
        <v>11</v>
      </c>
    </row>
    <row r="7" spans="1:25" ht="15.6" x14ac:dyDescent="0.25">
      <c r="A7" s="1"/>
      <c r="B7" s="47" t="s">
        <v>201</v>
      </c>
      <c r="D7" s="48" t="s">
        <v>46</v>
      </c>
      <c r="F7" s="1"/>
      <c r="G7" s="1"/>
      <c r="H7" s="48" t="s">
        <v>46</v>
      </c>
      <c r="I7" s="7"/>
      <c r="J7" s="47" t="s">
        <v>201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V7" s="48" t="s">
        <v>39</v>
      </c>
      <c r="W7" s="3">
        <f t="shared" si="0"/>
        <v>5</v>
      </c>
      <c r="X7" s="3">
        <f t="shared" si="1"/>
        <v>6</v>
      </c>
      <c r="Y7" s="3">
        <f t="shared" si="2"/>
        <v>11</v>
      </c>
    </row>
    <row r="8" spans="1:25" ht="15.6" x14ac:dyDescent="0.25">
      <c r="A8" s="1"/>
      <c r="B8" s="47" t="s">
        <v>52</v>
      </c>
      <c r="C8" s="7"/>
      <c r="D8" s="48" t="s">
        <v>42</v>
      </c>
      <c r="F8" s="1"/>
      <c r="G8" s="1"/>
      <c r="H8" s="48" t="s">
        <v>42</v>
      </c>
      <c r="I8" s="7"/>
      <c r="J8" s="47" t="s">
        <v>52</v>
      </c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V8" s="48" t="s">
        <v>46</v>
      </c>
      <c r="W8" s="3">
        <f t="shared" si="0"/>
        <v>4</v>
      </c>
      <c r="X8" s="3">
        <f t="shared" si="1"/>
        <v>7</v>
      </c>
      <c r="Y8" s="3">
        <f t="shared" si="2"/>
        <v>11</v>
      </c>
    </row>
    <row r="9" spans="1:25" ht="15.6" x14ac:dyDescent="0.25">
      <c r="A9" s="1"/>
      <c r="B9" s="47" t="s">
        <v>52</v>
      </c>
      <c r="C9" s="7"/>
      <c r="D9" s="48" t="s">
        <v>39</v>
      </c>
      <c r="F9" s="1"/>
      <c r="G9" s="1"/>
      <c r="H9" s="48" t="s">
        <v>39</v>
      </c>
      <c r="I9" s="7"/>
      <c r="J9" s="47" t="s">
        <v>52</v>
      </c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V9" s="48" t="s">
        <v>44</v>
      </c>
      <c r="W9" s="3">
        <f t="shared" si="0"/>
        <v>4</v>
      </c>
      <c r="X9" s="3">
        <f t="shared" si="1"/>
        <v>9</v>
      </c>
      <c r="Y9" s="3">
        <f t="shared" si="2"/>
        <v>13</v>
      </c>
    </row>
    <row r="10" spans="1:25" ht="15.6" x14ac:dyDescent="0.25">
      <c r="A10" s="1"/>
      <c r="B10" s="47" t="s">
        <v>52</v>
      </c>
      <c r="C10" s="7"/>
      <c r="D10" s="48" t="s">
        <v>46</v>
      </c>
      <c r="F10" s="1"/>
      <c r="G10" s="1"/>
      <c r="H10" s="48" t="s">
        <v>46</v>
      </c>
      <c r="J10" s="47" t="s">
        <v>52</v>
      </c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V10" s="48" t="s">
        <v>38</v>
      </c>
      <c r="W10" s="3">
        <f t="shared" si="0"/>
        <v>3</v>
      </c>
      <c r="X10" s="3">
        <f t="shared" si="1"/>
        <v>8</v>
      </c>
      <c r="Y10" s="3">
        <f t="shared" si="2"/>
        <v>11</v>
      </c>
    </row>
    <row r="11" spans="1:25" ht="15.6" x14ac:dyDescent="0.25">
      <c r="A11" s="1"/>
      <c r="B11" s="42" t="s">
        <v>204</v>
      </c>
      <c r="D11" s="48" t="s">
        <v>44</v>
      </c>
      <c r="F11" s="1"/>
      <c r="G11" s="1"/>
      <c r="H11" s="48" t="s">
        <v>44</v>
      </c>
      <c r="J11" s="42" t="s">
        <v>204</v>
      </c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V11" s="42" t="s">
        <v>204</v>
      </c>
      <c r="W11" s="3">
        <f t="shared" si="0"/>
        <v>6</v>
      </c>
      <c r="X11" s="3">
        <f t="shared" si="1"/>
        <v>5</v>
      </c>
      <c r="Y11" s="3">
        <f t="shared" si="2"/>
        <v>11</v>
      </c>
    </row>
    <row r="12" spans="1:25" ht="15" customHeight="1" x14ac:dyDescent="0.25">
      <c r="A12" s="1"/>
      <c r="B12" s="42" t="s">
        <v>43</v>
      </c>
      <c r="D12" s="48" t="s">
        <v>44</v>
      </c>
      <c r="F12" s="1"/>
      <c r="G12" s="1"/>
      <c r="H12" s="48" t="s">
        <v>44</v>
      </c>
      <c r="J12" s="42" t="s">
        <v>43</v>
      </c>
      <c r="L12" s="1"/>
      <c r="M12" s="3" t="s">
        <v>4</v>
      </c>
      <c r="N12" s="3" t="s">
        <v>22</v>
      </c>
      <c r="T12" s="3" t="s">
        <v>22</v>
      </c>
      <c r="V12" s="42" t="s">
        <v>43</v>
      </c>
      <c r="W12" s="3">
        <f t="shared" si="0"/>
        <v>5</v>
      </c>
      <c r="X12" s="3">
        <f t="shared" si="1"/>
        <v>6</v>
      </c>
      <c r="Y12" s="3">
        <f t="shared" si="2"/>
        <v>11</v>
      </c>
    </row>
    <row r="13" spans="1:25" ht="15.6" x14ac:dyDescent="0.25">
      <c r="A13" s="1"/>
      <c r="B13" s="42" t="s">
        <v>204</v>
      </c>
      <c r="D13" s="48" t="s">
        <v>38</v>
      </c>
      <c r="F13" s="1"/>
      <c r="G13" s="1"/>
      <c r="H13" s="48" t="s">
        <v>38</v>
      </c>
      <c r="J13" s="42" t="s">
        <v>204</v>
      </c>
      <c r="L13" s="1"/>
      <c r="V13" s="46" t="s">
        <v>212</v>
      </c>
      <c r="W13" s="3">
        <f t="shared" si="0"/>
        <v>6</v>
      </c>
      <c r="X13" s="3">
        <f t="shared" si="1"/>
        <v>6</v>
      </c>
      <c r="Y13" s="3">
        <f t="shared" si="2"/>
        <v>12</v>
      </c>
    </row>
    <row r="14" spans="1:25" ht="15.6" x14ac:dyDescent="0.25">
      <c r="A14" s="1"/>
      <c r="B14" s="42" t="s">
        <v>43</v>
      </c>
      <c r="D14" s="48" t="s">
        <v>38</v>
      </c>
      <c r="F14" s="1"/>
      <c r="G14" s="1"/>
      <c r="H14" s="48" t="s">
        <v>38</v>
      </c>
      <c r="J14" s="42" t="s">
        <v>43</v>
      </c>
      <c r="L14" s="1"/>
      <c r="V14" s="46" t="s">
        <v>45</v>
      </c>
      <c r="W14" s="3">
        <f t="shared" si="0"/>
        <v>5</v>
      </c>
      <c r="X14" s="3">
        <f t="shared" si="1"/>
        <v>7</v>
      </c>
      <c r="Y14" s="3">
        <f t="shared" si="2"/>
        <v>12</v>
      </c>
    </row>
    <row r="15" spans="1:25" ht="15.6" x14ac:dyDescent="0.3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3" t="s">
        <v>251</v>
      </c>
      <c r="W15" s="3">
        <f>SUM(W3:W14)</f>
        <v>68</v>
      </c>
      <c r="X15" s="3">
        <f>SUM(X3:X14)</f>
        <v>68</v>
      </c>
      <c r="Y15" s="3">
        <f>SUM(Y3:Y14)</f>
        <v>136</v>
      </c>
    </row>
    <row r="16" spans="1:25" ht="15.6" x14ac:dyDescent="0.25">
      <c r="A16" s="1"/>
      <c r="B16" s="42" t="s">
        <v>204</v>
      </c>
      <c r="C16" s="7"/>
      <c r="D16" s="47" t="s">
        <v>192</v>
      </c>
      <c r="F16" s="1"/>
      <c r="G16" s="1"/>
      <c r="H16" s="47" t="s">
        <v>192</v>
      </c>
      <c r="I16" s="7"/>
      <c r="J16" s="42" t="s">
        <v>204</v>
      </c>
      <c r="L16" s="1"/>
    </row>
    <row r="17" spans="1:25" ht="15.6" x14ac:dyDescent="0.3">
      <c r="A17" s="1"/>
      <c r="B17" s="42" t="s">
        <v>204</v>
      </c>
      <c r="C17" s="7"/>
      <c r="D17" s="47" t="s">
        <v>201</v>
      </c>
      <c r="F17" s="1"/>
      <c r="G17" s="1"/>
      <c r="H17" s="47" t="s">
        <v>201</v>
      </c>
      <c r="I17" s="7"/>
      <c r="J17" s="42" t="s">
        <v>204</v>
      </c>
      <c r="L17" s="1"/>
      <c r="W17" s="6" t="s">
        <v>26</v>
      </c>
    </row>
    <row r="18" spans="1:25" ht="15.6" x14ac:dyDescent="0.25">
      <c r="A18" s="1"/>
      <c r="B18" s="42" t="s">
        <v>204</v>
      </c>
      <c r="C18" s="7"/>
      <c r="D18" s="47" t="s">
        <v>52</v>
      </c>
      <c r="F18" s="1"/>
      <c r="G18" s="1"/>
      <c r="H18" s="47" t="s">
        <v>52</v>
      </c>
      <c r="I18" s="7"/>
      <c r="J18" s="42" t="s">
        <v>204</v>
      </c>
      <c r="L18" s="1"/>
      <c r="W18" s="3" t="s">
        <v>2</v>
      </c>
      <c r="X18" s="3" t="s">
        <v>3</v>
      </c>
    </row>
    <row r="19" spans="1:25" ht="15.6" x14ac:dyDescent="0.25">
      <c r="A19" s="1"/>
      <c r="B19" s="42" t="s">
        <v>43</v>
      </c>
      <c r="C19" s="7"/>
      <c r="D19" s="47" t="s">
        <v>192</v>
      </c>
      <c r="F19" s="1"/>
      <c r="G19" s="1"/>
      <c r="H19" s="47" t="s">
        <v>192</v>
      </c>
      <c r="I19" s="7"/>
      <c r="J19" s="42" t="s">
        <v>43</v>
      </c>
      <c r="L19" s="1"/>
      <c r="V19" s="47" t="s">
        <v>192</v>
      </c>
      <c r="W19" s="3">
        <f t="shared" ref="W19:W30" si="3">COUNTIF($H$2:$H$87,V19)</f>
        <v>2</v>
      </c>
      <c r="X19" s="3">
        <f t="shared" ref="X19:X30" si="4">COUNTIF($J$2:$J$87,V19)</f>
        <v>9</v>
      </c>
      <c r="Y19" s="3">
        <f>SUM(W19:X19)</f>
        <v>11</v>
      </c>
    </row>
    <row r="20" spans="1:25" ht="15.6" x14ac:dyDescent="0.25">
      <c r="A20" s="1"/>
      <c r="B20" s="42" t="s">
        <v>43</v>
      </c>
      <c r="D20" s="47" t="s">
        <v>201</v>
      </c>
      <c r="F20" s="1"/>
      <c r="G20" s="1"/>
      <c r="H20" s="47" t="s">
        <v>201</v>
      </c>
      <c r="I20" s="7"/>
      <c r="J20" s="42" t="s">
        <v>43</v>
      </c>
      <c r="L20" s="1"/>
      <c r="V20" s="47" t="s">
        <v>201</v>
      </c>
      <c r="W20" s="3">
        <f t="shared" si="3"/>
        <v>3</v>
      </c>
      <c r="X20" s="3">
        <f t="shared" si="4"/>
        <v>8</v>
      </c>
      <c r="Y20" s="3">
        <f t="shared" ref="Y20:Y30" si="5">SUM(W20:X20)</f>
        <v>11</v>
      </c>
    </row>
    <row r="21" spans="1:25" ht="15.6" x14ac:dyDescent="0.25">
      <c r="A21" s="1"/>
      <c r="B21" s="42" t="s">
        <v>43</v>
      </c>
      <c r="D21" s="47" t="s">
        <v>52</v>
      </c>
      <c r="F21" s="1"/>
      <c r="G21" s="1"/>
      <c r="H21" s="47" t="s">
        <v>52</v>
      </c>
      <c r="I21" s="7"/>
      <c r="J21" s="42" t="s">
        <v>43</v>
      </c>
      <c r="L21" s="1"/>
      <c r="V21" s="47" t="s">
        <v>52</v>
      </c>
      <c r="W21" s="3">
        <f t="shared" si="3"/>
        <v>4</v>
      </c>
      <c r="X21" s="3">
        <f t="shared" si="4"/>
        <v>7</v>
      </c>
      <c r="Y21" s="3">
        <f t="shared" si="5"/>
        <v>11</v>
      </c>
    </row>
    <row r="22" spans="1:25" ht="15.6" x14ac:dyDescent="0.25">
      <c r="A22" s="1"/>
      <c r="B22" s="48" t="s">
        <v>42</v>
      </c>
      <c r="C22" s="7"/>
      <c r="D22" s="46" t="s">
        <v>212</v>
      </c>
      <c r="F22" s="1"/>
      <c r="G22" s="1"/>
      <c r="H22" s="46" t="s">
        <v>212</v>
      </c>
      <c r="I22" s="7"/>
      <c r="J22" s="48" t="s">
        <v>42</v>
      </c>
      <c r="L22" s="1"/>
      <c r="V22" s="48" t="s">
        <v>42</v>
      </c>
      <c r="W22" s="3">
        <f t="shared" si="3"/>
        <v>5</v>
      </c>
      <c r="X22" s="3">
        <f t="shared" si="4"/>
        <v>6</v>
      </c>
      <c r="Y22" s="3">
        <f t="shared" si="5"/>
        <v>11</v>
      </c>
    </row>
    <row r="23" spans="1:25" ht="15.6" x14ac:dyDescent="0.25">
      <c r="A23" s="1"/>
      <c r="B23" s="48" t="s">
        <v>42</v>
      </c>
      <c r="C23" s="7"/>
      <c r="D23" s="46" t="s">
        <v>45</v>
      </c>
      <c r="F23" s="1"/>
      <c r="G23" s="1"/>
      <c r="H23" s="46" t="s">
        <v>45</v>
      </c>
      <c r="I23" s="7"/>
      <c r="J23" s="48" t="s">
        <v>42</v>
      </c>
      <c r="L23" s="1"/>
      <c r="V23" s="48" t="s">
        <v>39</v>
      </c>
      <c r="W23" s="3">
        <f t="shared" si="3"/>
        <v>6</v>
      </c>
      <c r="X23" s="3">
        <f t="shared" si="4"/>
        <v>5</v>
      </c>
      <c r="Y23" s="3">
        <f t="shared" si="5"/>
        <v>11</v>
      </c>
    </row>
    <row r="24" spans="1:25" ht="15.6" x14ac:dyDescent="0.25">
      <c r="A24" s="1"/>
      <c r="B24" s="48" t="s">
        <v>39</v>
      </c>
      <c r="C24" s="7"/>
      <c r="D24" s="46" t="s">
        <v>212</v>
      </c>
      <c r="F24" s="1"/>
      <c r="G24" s="1"/>
      <c r="H24" s="46" t="s">
        <v>212</v>
      </c>
      <c r="I24" s="7"/>
      <c r="J24" s="48" t="s">
        <v>46</v>
      </c>
      <c r="L24" s="1"/>
      <c r="V24" s="48" t="s">
        <v>46</v>
      </c>
      <c r="W24" s="3">
        <f t="shared" si="3"/>
        <v>7</v>
      </c>
      <c r="X24" s="3">
        <f t="shared" si="4"/>
        <v>4</v>
      </c>
      <c r="Y24" s="3">
        <f t="shared" si="5"/>
        <v>11</v>
      </c>
    </row>
    <row r="25" spans="1:25" ht="15.6" x14ac:dyDescent="0.25">
      <c r="A25" s="1"/>
      <c r="B25" s="48" t="s">
        <v>39</v>
      </c>
      <c r="C25" s="7"/>
      <c r="D25" s="46" t="s">
        <v>45</v>
      </c>
      <c r="F25" s="1"/>
      <c r="G25" s="1"/>
      <c r="H25" s="46" t="s">
        <v>45</v>
      </c>
      <c r="I25" s="7"/>
      <c r="J25" s="48" t="s">
        <v>46</v>
      </c>
      <c r="L25" s="1"/>
      <c r="V25" s="48" t="s">
        <v>44</v>
      </c>
      <c r="W25" s="3">
        <f t="shared" si="3"/>
        <v>5</v>
      </c>
      <c r="X25" s="3">
        <f t="shared" si="4"/>
        <v>4</v>
      </c>
      <c r="Y25" s="3">
        <f t="shared" si="5"/>
        <v>9</v>
      </c>
    </row>
    <row r="26" spans="1:25" ht="15.6" x14ac:dyDescent="0.25">
      <c r="A26" s="1"/>
      <c r="B26" s="48" t="s">
        <v>46</v>
      </c>
      <c r="C26" s="7"/>
      <c r="D26" s="46" t="s">
        <v>212</v>
      </c>
      <c r="F26" s="1"/>
      <c r="G26" s="1"/>
      <c r="H26" s="48" t="s">
        <v>38</v>
      </c>
      <c r="J26" s="48" t="s">
        <v>44</v>
      </c>
      <c r="L26" s="1"/>
      <c r="V26" s="48" t="s">
        <v>38</v>
      </c>
      <c r="W26" s="3">
        <f t="shared" si="3"/>
        <v>6</v>
      </c>
      <c r="X26" s="3">
        <f t="shared" si="4"/>
        <v>5</v>
      </c>
      <c r="Y26" s="3">
        <f t="shared" si="5"/>
        <v>11</v>
      </c>
    </row>
    <row r="27" spans="1:25" ht="15.6" x14ac:dyDescent="0.25">
      <c r="A27" s="1"/>
      <c r="B27" s="48" t="s">
        <v>46</v>
      </c>
      <c r="C27" s="7"/>
      <c r="D27" s="46" t="s">
        <v>45</v>
      </c>
      <c r="F27" s="1"/>
      <c r="G27" s="1"/>
      <c r="L27" s="1"/>
      <c r="V27" s="42" t="s">
        <v>204</v>
      </c>
      <c r="W27" s="3">
        <f t="shared" si="3"/>
        <v>5</v>
      </c>
      <c r="X27" s="3">
        <f t="shared" si="4"/>
        <v>6</v>
      </c>
      <c r="Y27" s="3">
        <f t="shared" si="5"/>
        <v>11</v>
      </c>
    </row>
    <row r="28" spans="1:25" ht="15.6" x14ac:dyDescent="0.25">
      <c r="A28" s="1"/>
      <c r="B28" s="48" t="s">
        <v>44</v>
      </c>
      <c r="D28" s="48" t="s">
        <v>38</v>
      </c>
      <c r="F28" s="1"/>
      <c r="G28" s="1"/>
      <c r="L28" s="1"/>
      <c r="V28" s="42" t="s">
        <v>43</v>
      </c>
      <c r="W28" s="3">
        <f t="shared" si="3"/>
        <v>6</v>
      </c>
      <c r="X28" s="3">
        <f t="shared" si="4"/>
        <v>5</v>
      </c>
      <c r="Y28" s="3">
        <f t="shared" si="5"/>
        <v>11</v>
      </c>
    </row>
    <row r="29" spans="1:25" ht="15.6" x14ac:dyDescent="0.25">
      <c r="A29" s="1"/>
      <c r="F29" s="1"/>
      <c r="G29" s="1"/>
      <c r="L29" s="1"/>
      <c r="V29" s="46" t="s">
        <v>212</v>
      </c>
      <c r="W29" s="3">
        <f t="shared" si="3"/>
        <v>7</v>
      </c>
      <c r="X29" s="3">
        <f t="shared" si="4"/>
        <v>3</v>
      </c>
      <c r="Y29" s="3">
        <f t="shared" si="5"/>
        <v>10</v>
      </c>
    </row>
    <row r="30" spans="1:25" ht="15.6" x14ac:dyDescent="0.25">
      <c r="A30" s="1"/>
      <c r="F30" s="1"/>
      <c r="G30" s="1"/>
      <c r="L30" s="1"/>
      <c r="V30" s="46" t="s">
        <v>45</v>
      </c>
      <c r="W30" s="3">
        <f t="shared" si="3"/>
        <v>8</v>
      </c>
      <c r="X30" s="3">
        <f t="shared" si="4"/>
        <v>2</v>
      </c>
      <c r="Y30" s="3">
        <f t="shared" si="5"/>
        <v>10</v>
      </c>
    </row>
    <row r="31" spans="1:25" ht="15.6" x14ac:dyDescent="0.3">
      <c r="A31" s="1"/>
      <c r="B31" s="2" t="s">
        <v>7</v>
      </c>
      <c r="C31" s="4">
        <v>0</v>
      </c>
      <c r="D31" s="1">
        <f>D1</f>
        <v>0</v>
      </c>
      <c r="E31" s="1"/>
      <c r="F31" s="1"/>
      <c r="G31" s="1"/>
      <c r="H31" s="2" t="s">
        <v>8</v>
      </c>
      <c r="I31" s="4">
        <v>0</v>
      </c>
      <c r="J31" s="1"/>
      <c r="K31" s="1"/>
      <c r="L31" s="1"/>
      <c r="V31" s="3" t="s">
        <v>251</v>
      </c>
      <c r="W31" s="3">
        <f>SUM(W19:W30)</f>
        <v>64</v>
      </c>
      <c r="X31" s="3">
        <f>SUM(X19:X30)</f>
        <v>64</v>
      </c>
      <c r="Y31" s="3">
        <f>SUM(Y19:Y30)</f>
        <v>128</v>
      </c>
    </row>
    <row r="32" spans="1:25" ht="15.6" x14ac:dyDescent="0.25">
      <c r="A32" s="1"/>
      <c r="B32" s="48" t="s">
        <v>39</v>
      </c>
      <c r="D32" s="48" t="s">
        <v>46</v>
      </c>
      <c r="F32" s="1"/>
      <c r="G32" s="1"/>
      <c r="H32" s="48" t="s">
        <v>46</v>
      </c>
      <c r="J32" s="48" t="s">
        <v>39</v>
      </c>
      <c r="L32" s="1"/>
    </row>
    <row r="33" spans="1:25" ht="15.6" x14ac:dyDescent="0.25">
      <c r="A33" s="1"/>
      <c r="B33" s="47" t="s">
        <v>201</v>
      </c>
      <c r="D33" s="47" t="s">
        <v>52</v>
      </c>
      <c r="F33" s="1"/>
      <c r="G33" s="1"/>
      <c r="H33" s="47" t="s">
        <v>52</v>
      </c>
      <c r="J33" s="47" t="s">
        <v>201</v>
      </c>
      <c r="L33" s="1"/>
      <c r="V33" s="3" t="s">
        <v>251</v>
      </c>
      <c r="W33" s="3">
        <f>W15+W31</f>
        <v>132</v>
      </c>
      <c r="X33" s="3">
        <f>X15+X31</f>
        <v>132</v>
      </c>
      <c r="Y33" s="3">
        <f>Y15+Y31</f>
        <v>264</v>
      </c>
    </row>
    <row r="34" spans="1:25" ht="15.6" x14ac:dyDescent="0.25">
      <c r="A34" s="1"/>
      <c r="B34" s="46" t="s">
        <v>212</v>
      </c>
      <c r="C34" s="7"/>
      <c r="D34" s="42" t="s">
        <v>204</v>
      </c>
      <c r="F34" s="1"/>
      <c r="G34" s="1"/>
      <c r="H34" s="42" t="s">
        <v>204</v>
      </c>
      <c r="I34" s="7"/>
      <c r="J34" s="46" t="s">
        <v>212</v>
      </c>
      <c r="L34" s="1"/>
    </row>
    <row r="35" spans="1:25" ht="15.6" x14ac:dyDescent="0.25">
      <c r="A35" s="1"/>
      <c r="B35" s="46" t="s">
        <v>212</v>
      </c>
      <c r="C35" s="7"/>
      <c r="D35" s="42" t="s">
        <v>43</v>
      </c>
      <c r="F35" s="1"/>
      <c r="G35" s="1"/>
      <c r="H35" s="42" t="s">
        <v>43</v>
      </c>
      <c r="I35" s="7"/>
      <c r="J35" s="46" t="s">
        <v>212</v>
      </c>
      <c r="L35" s="1"/>
    </row>
    <row r="36" spans="1:25" ht="15.6" x14ac:dyDescent="0.25">
      <c r="A36" s="1"/>
      <c r="B36" s="46" t="s">
        <v>45</v>
      </c>
      <c r="C36" s="7"/>
      <c r="D36" s="42" t="s">
        <v>43</v>
      </c>
      <c r="F36" s="1"/>
      <c r="G36" s="1"/>
      <c r="H36" s="42" t="s">
        <v>43</v>
      </c>
      <c r="I36" s="7"/>
      <c r="J36" s="46" t="s">
        <v>45</v>
      </c>
      <c r="L36" s="1"/>
    </row>
    <row r="37" spans="1:25" ht="15.6" x14ac:dyDescent="0.25">
      <c r="A37" s="1"/>
      <c r="B37" s="46" t="s">
        <v>45</v>
      </c>
      <c r="C37" s="7"/>
      <c r="D37" s="42" t="s">
        <v>204</v>
      </c>
      <c r="F37" s="1"/>
      <c r="G37" s="1"/>
      <c r="H37" s="42" t="s">
        <v>204</v>
      </c>
      <c r="I37" s="7"/>
      <c r="J37" s="46" t="s">
        <v>45</v>
      </c>
      <c r="L37" s="1"/>
    </row>
    <row r="38" spans="1:25" ht="15.6" x14ac:dyDescent="0.25">
      <c r="A38" s="1"/>
      <c r="B38" s="47" t="s">
        <v>192</v>
      </c>
      <c r="D38" s="48" t="s">
        <v>44</v>
      </c>
      <c r="F38" s="1"/>
      <c r="G38" s="1"/>
      <c r="H38" s="46" t="s">
        <v>212</v>
      </c>
      <c r="I38" s="7"/>
      <c r="J38" s="48" t="s">
        <v>39</v>
      </c>
      <c r="K38" s="9"/>
      <c r="L38" s="1"/>
      <c r="O38" s="7"/>
    </row>
    <row r="39" spans="1:25" ht="15.6" x14ac:dyDescent="0.25">
      <c r="A39" s="1"/>
      <c r="B39" s="47" t="s">
        <v>192</v>
      </c>
      <c r="D39" s="48" t="s">
        <v>38</v>
      </c>
      <c r="F39" s="1"/>
      <c r="G39" s="1"/>
      <c r="H39" s="46" t="s">
        <v>45</v>
      </c>
      <c r="I39" s="7"/>
      <c r="J39" s="48" t="s">
        <v>39</v>
      </c>
      <c r="K39" s="9"/>
      <c r="L39" s="1"/>
      <c r="O39" s="7"/>
    </row>
    <row r="40" spans="1:25" ht="15.6" x14ac:dyDescent="0.25">
      <c r="A40" s="1"/>
      <c r="B40" s="47" t="s">
        <v>201</v>
      </c>
      <c r="D40" s="48" t="s">
        <v>44</v>
      </c>
      <c r="F40" s="1"/>
      <c r="G40" s="1"/>
      <c r="H40" s="48" t="s">
        <v>44</v>
      </c>
      <c r="J40" s="47" t="s">
        <v>192</v>
      </c>
      <c r="K40" s="9"/>
      <c r="L40" s="1"/>
    </row>
    <row r="41" spans="1:25" ht="15.6" x14ac:dyDescent="0.25">
      <c r="A41" s="1"/>
      <c r="B41" s="47" t="s">
        <v>201</v>
      </c>
      <c r="C41" s="7"/>
      <c r="D41" s="48" t="s">
        <v>38</v>
      </c>
      <c r="F41" s="1"/>
      <c r="G41" s="1"/>
      <c r="H41" s="48" t="s">
        <v>38</v>
      </c>
      <c r="J41" s="47" t="s">
        <v>192</v>
      </c>
      <c r="L41" s="1"/>
    </row>
    <row r="42" spans="1:25" ht="15.6" x14ac:dyDescent="0.25">
      <c r="A42" s="1"/>
      <c r="B42" s="47" t="s">
        <v>52</v>
      </c>
      <c r="D42" s="48" t="s">
        <v>44</v>
      </c>
      <c r="F42" s="1"/>
      <c r="G42" s="1"/>
      <c r="H42" s="48" t="s">
        <v>44</v>
      </c>
      <c r="J42" s="47" t="s">
        <v>201</v>
      </c>
      <c r="L42" s="1"/>
    </row>
    <row r="43" spans="1:25" ht="15.6" x14ac:dyDescent="0.25">
      <c r="A43" s="1"/>
      <c r="B43" s="47" t="s">
        <v>52</v>
      </c>
      <c r="D43" s="48" t="s">
        <v>38</v>
      </c>
      <c r="F43" s="1"/>
      <c r="G43" s="1"/>
      <c r="H43" s="48" t="s">
        <v>38</v>
      </c>
      <c r="J43" s="47" t="s">
        <v>201</v>
      </c>
      <c r="L43" s="1"/>
    </row>
    <row r="44" spans="1:25" ht="15.6" x14ac:dyDescent="0.25">
      <c r="A44" s="1"/>
      <c r="F44" s="1"/>
      <c r="G44" s="1"/>
      <c r="H44" s="48" t="s">
        <v>44</v>
      </c>
      <c r="J44" s="47" t="s">
        <v>52</v>
      </c>
      <c r="L44" s="1"/>
    </row>
    <row r="45" spans="1:25" ht="15.6" x14ac:dyDescent="0.25">
      <c r="A45" s="1"/>
      <c r="F45" s="1"/>
      <c r="G45" s="1"/>
      <c r="H45" s="48" t="s">
        <v>38</v>
      </c>
      <c r="J45" s="47" t="s">
        <v>52</v>
      </c>
      <c r="L45" s="1"/>
    </row>
    <row r="46" spans="1:25" x14ac:dyDescent="0.25">
      <c r="A46" s="1"/>
      <c r="B46" s="5"/>
      <c r="C46" s="7"/>
      <c r="D46" s="5"/>
      <c r="F46" s="1">
        <f>F1</f>
        <v>0</v>
      </c>
      <c r="G46" s="1"/>
      <c r="L46" s="1"/>
    </row>
    <row r="47" spans="1:25" ht="15.6" x14ac:dyDescent="0.3">
      <c r="A47" s="1"/>
      <c r="B47" s="2" t="s">
        <v>27</v>
      </c>
      <c r="C47" s="4">
        <v>0</v>
      </c>
      <c r="D47" s="1"/>
      <c r="E47" s="1"/>
      <c r="F47" s="1"/>
      <c r="G47" s="1"/>
      <c r="H47" s="2" t="s">
        <v>9</v>
      </c>
      <c r="I47" s="4"/>
      <c r="J47" s="1"/>
      <c r="K47" s="1"/>
      <c r="L47" s="1"/>
    </row>
    <row r="48" spans="1:25" ht="15.6" x14ac:dyDescent="0.25">
      <c r="A48" s="1"/>
      <c r="B48" s="47" t="s">
        <v>192</v>
      </c>
      <c r="D48" s="46" t="s">
        <v>212</v>
      </c>
      <c r="F48" s="1"/>
      <c r="G48" s="1"/>
      <c r="H48" s="46" t="s">
        <v>212</v>
      </c>
      <c r="J48" s="47" t="s">
        <v>192</v>
      </c>
      <c r="L48" s="1"/>
    </row>
    <row r="49" spans="1:12" ht="15.6" x14ac:dyDescent="0.25">
      <c r="A49" s="1"/>
      <c r="B49" s="47" t="s">
        <v>201</v>
      </c>
      <c r="C49" s="7"/>
      <c r="D49" s="46" t="s">
        <v>212</v>
      </c>
      <c r="F49" s="1"/>
      <c r="G49" s="1"/>
      <c r="H49" s="46" t="s">
        <v>212</v>
      </c>
      <c r="J49" s="47" t="s">
        <v>201</v>
      </c>
      <c r="L49" s="1"/>
    </row>
    <row r="50" spans="1:12" ht="15.6" x14ac:dyDescent="0.25">
      <c r="A50" s="1"/>
      <c r="B50" s="47" t="s">
        <v>52</v>
      </c>
      <c r="C50" s="7"/>
      <c r="D50" s="46" t="s">
        <v>212</v>
      </c>
      <c r="F50" s="1"/>
      <c r="G50" s="1"/>
      <c r="H50" s="46" t="s">
        <v>45</v>
      </c>
      <c r="J50" s="47" t="s">
        <v>192</v>
      </c>
      <c r="L50" s="1"/>
    </row>
    <row r="51" spans="1:12" ht="15.6" x14ac:dyDescent="0.25">
      <c r="A51" s="1"/>
      <c r="B51" s="47" t="s">
        <v>192</v>
      </c>
      <c r="C51" s="7"/>
      <c r="D51" s="46" t="s">
        <v>45</v>
      </c>
      <c r="F51" s="1"/>
      <c r="G51" s="1"/>
      <c r="H51" s="46" t="s">
        <v>45</v>
      </c>
      <c r="J51" s="47" t="s">
        <v>201</v>
      </c>
      <c r="L51" s="1"/>
    </row>
    <row r="52" spans="1:12" ht="15.6" x14ac:dyDescent="0.25">
      <c r="A52" s="1"/>
      <c r="B52" s="47" t="s">
        <v>201</v>
      </c>
      <c r="D52" s="46" t="s">
        <v>45</v>
      </c>
      <c r="F52" s="1"/>
      <c r="G52" s="1"/>
      <c r="H52" s="42" t="s">
        <v>43</v>
      </c>
      <c r="J52" s="42" t="s">
        <v>204</v>
      </c>
      <c r="L52" s="1"/>
    </row>
    <row r="53" spans="1:12" ht="15.6" x14ac:dyDescent="0.25">
      <c r="A53" s="1"/>
      <c r="B53" s="47" t="s">
        <v>52</v>
      </c>
      <c r="C53" s="7"/>
      <c r="D53" s="46" t="s">
        <v>45</v>
      </c>
      <c r="E53" s="9"/>
      <c r="F53" s="1"/>
      <c r="G53" s="1"/>
      <c r="H53" s="48" t="s">
        <v>39</v>
      </c>
      <c r="J53" s="48" t="s">
        <v>42</v>
      </c>
      <c r="L53" s="1"/>
    </row>
    <row r="54" spans="1:12" ht="15.6" x14ac:dyDescent="0.25">
      <c r="A54" s="1"/>
      <c r="B54" s="48" t="s">
        <v>44</v>
      </c>
      <c r="C54" s="7"/>
      <c r="D54" s="48" t="s">
        <v>42</v>
      </c>
      <c r="E54" s="9"/>
      <c r="F54" s="1"/>
      <c r="G54" s="1"/>
      <c r="H54" s="48" t="s">
        <v>46</v>
      </c>
      <c r="J54" s="48" t="s">
        <v>42</v>
      </c>
      <c r="L54" s="1"/>
    </row>
    <row r="55" spans="1:12" ht="15.6" x14ac:dyDescent="0.25">
      <c r="A55" s="1"/>
      <c r="B55" s="48" t="s">
        <v>44</v>
      </c>
      <c r="C55" s="7"/>
      <c r="D55" s="48" t="s">
        <v>39</v>
      </c>
      <c r="F55" s="1"/>
      <c r="G55" s="1"/>
      <c r="H55" s="46" t="s">
        <v>45</v>
      </c>
      <c r="J55" s="46" t="s">
        <v>212</v>
      </c>
      <c r="L55" s="1"/>
    </row>
    <row r="56" spans="1:12" ht="15.6" x14ac:dyDescent="0.25">
      <c r="A56" s="1"/>
      <c r="B56" s="48" t="s">
        <v>44</v>
      </c>
      <c r="C56" s="7"/>
      <c r="D56" s="48" t="s">
        <v>46</v>
      </c>
      <c r="F56" s="1"/>
      <c r="G56" s="1"/>
      <c r="H56" s="47" t="s">
        <v>201</v>
      </c>
      <c r="J56" s="47" t="s">
        <v>192</v>
      </c>
      <c r="L56" s="1"/>
    </row>
    <row r="57" spans="1:12" ht="15.6" x14ac:dyDescent="0.25">
      <c r="A57" s="1"/>
      <c r="B57" s="48" t="s">
        <v>38</v>
      </c>
      <c r="C57" s="7"/>
      <c r="D57" s="48" t="s">
        <v>42</v>
      </c>
      <c r="F57" s="1"/>
      <c r="G57" s="1"/>
      <c r="H57" s="47" t="s">
        <v>52</v>
      </c>
      <c r="J57" s="47" t="s">
        <v>192</v>
      </c>
      <c r="L57" s="1"/>
    </row>
    <row r="58" spans="1:12" ht="15.6" x14ac:dyDescent="0.25">
      <c r="A58" s="1"/>
      <c r="B58" s="48" t="s">
        <v>38</v>
      </c>
      <c r="C58" s="7"/>
      <c r="D58" s="48" t="s">
        <v>39</v>
      </c>
      <c r="F58" s="1"/>
      <c r="G58" s="1"/>
      <c r="H58" s="48" t="s">
        <v>42</v>
      </c>
      <c r="J58" s="48" t="s">
        <v>44</v>
      </c>
      <c r="L58" s="1"/>
    </row>
    <row r="59" spans="1:12" ht="15.6" x14ac:dyDescent="0.25">
      <c r="A59" s="1"/>
      <c r="B59" s="48" t="s">
        <v>38</v>
      </c>
      <c r="C59" s="7"/>
      <c r="D59" s="48" t="s">
        <v>46</v>
      </c>
      <c r="F59" s="1"/>
      <c r="G59" s="1"/>
      <c r="H59" s="48" t="s">
        <v>39</v>
      </c>
      <c r="J59" s="48" t="s">
        <v>44</v>
      </c>
      <c r="L59" s="1"/>
    </row>
    <row r="60" spans="1:12" ht="15.6" x14ac:dyDescent="0.25">
      <c r="A60" s="1"/>
      <c r="F60" s="1"/>
      <c r="G60" s="1"/>
      <c r="H60" s="48" t="s">
        <v>46</v>
      </c>
      <c r="I60" s="9"/>
      <c r="J60" s="48" t="s">
        <v>44</v>
      </c>
      <c r="K60" s="9"/>
      <c r="L60" s="1"/>
    </row>
    <row r="61" spans="1:12" ht="15.6" x14ac:dyDescent="0.25">
      <c r="A61" s="1"/>
      <c r="F61" s="1"/>
      <c r="G61" s="1"/>
      <c r="H61" s="48" t="s">
        <v>42</v>
      </c>
      <c r="I61" s="9"/>
      <c r="J61" s="48" t="s">
        <v>38</v>
      </c>
      <c r="K61" s="9"/>
      <c r="L61" s="1"/>
    </row>
    <row r="62" spans="1:12" s="1" customFormat="1" ht="15.6" x14ac:dyDescent="0.25">
      <c r="B62" s="3"/>
      <c r="C62" s="3"/>
      <c r="D62" s="3"/>
      <c r="E62" s="3"/>
      <c r="H62" s="48" t="s">
        <v>39</v>
      </c>
      <c r="I62" s="9"/>
      <c r="J62" s="48" t="s">
        <v>38</v>
      </c>
      <c r="K62" s="9"/>
    </row>
    <row r="63" spans="1:12" s="1" customFormat="1" ht="15.6" x14ac:dyDescent="0.25">
      <c r="B63" s="3"/>
      <c r="C63" s="3"/>
      <c r="D63" s="3"/>
      <c r="E63" s="3"/>
      <c r="H63" s="48" t="s">
        <v>46</v>
      </c>
      <c r="I63" s="9"/>
      <c r="J63" s="48" t="s">
        <v>38</v>
      </c>
      <c r="K63" s="9"/>
    </row>
    <row r="64" spans="1:12" ht="15.6" x14ac:dyDescent="0.3">
      <c r="A64" s="1"/>
      <c r="B64" s="2" t="s">
        <v>10</v>
      </c>
      <c r="C64" s="4">
        <v>0</v>
      </c>
      <c r="D64" s="1"/>
      <c r="E64" s="1"/>
      <c r="F64" s="1"/>
      <c r="G64" s="1"/>
      <c r="H64" s="2" t="s">
        <v>11</v>
      </c>
      <c r="I64" s="4"/>
      <c r="J64" s="1"/>
      <c r="K64" s="1"/>
      <c r="L64" s="1"/>
    </row>
    <row r="65" spans="1:12" ht="15.75" customHeight="1" x14ac:dyDescent="0.25">
      <c r="A65" s="1"/>
      <c r="B65" s="48" t="s">
        <v>42</v>
      </c>
      <c r="D65" s="42" t="s">
        <v>204</v>
      </c>
      <c r="F65" s="1"/>
      <c r="G65" s="1"/>
      <c r="H65" s="42" t="s">
        <v>204</v>
      </c>
      <c r="I65" s="7"/>
      <c r="J65" s="48" t="s">
        <v>42</v>
      </c>
      <c r="L65" s="1"/>
    </row>
    <row r="66" spans="1:12" ht="15.75" customHeight="1" x14ac:dyDescent="0.25">
      <c r="A66" s="1"/>
      <c r="B66" s="48" t="s">
        <v>42</v>
      </c>
      <c r="C66" s="7"/>
      <c r="D66" s="42" t="s">
        <v>204</v>
      </c>
      <c r="F66" s="1"/>
      <c r="G66" s="1"/>
      <c r="H66" s="42" t="s">
        <v>204</v>
      </c>
      <c r="I66" s="7"/>
      <c r="J66" s="48" t="s">
        <v>42</v>
      </c>
      <c r="L66" s="1"/>
    </row>
    <row r="67" spans="1:12" ht="15.75" customHeight="1" x14ac:dyDescent="0.25">
      <c r="A67" s="1"/>
      <c r="B67" s="48" t="s">
        <v>39</v>
      </c>
      <c r="D67" s="42" t="s">
        <v>204</v>
      </c>
      <c r="F67" s="1"/>
      <c r="G67" s="1"/>
      <c r="H67" s="42" t="s">
        <v>204</v>
      </c>
      <c r="I67" s="7"/>
      <c r="J67" s="48" t="s">
        <v>39</v>
      </c>
      <c r="L67" s="1"/>
    </row>
    <row r="68" spans="1:12" ht="15.6" x14ac:dyDescent="0.25">
      <c r="A68" s="1"/>
      <c r="B68" s="48" t="s">
        <v>39</v>
      </c>
      <c r="D68" s="42" t="s">
        <v>43</v>
      </c>
      <c r="F68" s="1"/>
      <c r="G68" s="1"/>
      <c r="H68" s="42" t="s">
        <v>43</v>
      </c>
      <c r="I68" s="7"/>
      <c r="J68" s="48" t="s">
        <v>39</v>
      </c>
      <c r="L68" s="1"/>
    </row>
    <row r="69" spans="1:12" ht="15.6" x14ac:dyDescent="0.25">
      <c r="A69" s="1"/>
      <c r="B69" s="48" t="s">
        <v>46</v>
      </c>
      <c r="D69" s="42" t="s">
        <v>43</v>
      </c>
      <c r="F69" s="1"/>
      <c r="G69" s="1"/>
      <c r="H69" s="42" t="s">
        <v>43</v>
      </c>
      <c r="I69" s="7"/>
      <c r="J69" s="48" t="s">
        <v>46</v>
      </c>
      <c r="L69" s="1"/>
    </row>
    <row r="70" spans="1:12" ht="15.6" x14ac:dyDescent="0.25">
      <c r="A70" s="1"/>
      <c r="B70" s="48" t="s">
        <v>46</v>
      </c>
      <c r="D70" s="42" t="s">
        <v>43</v>
      </c>
      <c r="F70" s="1"/>
      <c r="G70" s="1"/>
      <c r="H70" s="42" t="s">
        <v>43</v>
      </c>
      <c r="I70" s="7"/>
      <c r="J70" s="48" t="s">
        <v>46</v>
      </c>
      <c r="L70" s="1"/>
    </row>
    <row r="71" spans="1:12" ht="15.6" x14ac:dyDescent="0.25">
      <c r="A71" s="1"/>
      <c r="B71" s="46" t="s">
        <v>212</v>
      </c>
      <c r="D71" s="48" t="s">
        <v>44</v>
      </c>
      <c r="E71" s="9"/>
      <c r="F71" s="1"/>
      <c r="G71" s="1"/>
      <c r="H71" s="46" t="s">
        <v>212</v>
      </c>
      <c r="J71" s="47" t="s">
        <v>52</v>
      </c>
      <c r="L71" s="1"/>
    </row>
    <row r="72" spans="1:12" ht="15.6" x14ac:dyDescent="0.25">
      <c r="A72" s="1"/>
      <c r="B72" s="46" t="s">
        <v>212</v>
      </c>
      <c r="D72" s="48" t="s">
        <v>38</v>
      </c>
      <c r="F72" s="1"/>
      <c r="G72" s="1"/>
      <c r="H72" s="46" t="s">
        <v>45</v>
      </c>
      <c r="J72" s="47" t="s">
        <v>52</v>
      </c>
      <c r="L72" s="1"/>
    </row>
    <row r="73" spans="1:12" ht="15.6" x14ac:dyDescent="0.25">
      <c r="A73" s="1"/>
      <c r="B73" s="46" t="s">
        <v>45</v>
      </c>
      <c r="C73" s="7"/>
      <c r="D73" s="48" t="s">
        <v>44</v>
      </c>
      <c r="F73" s="1"/>
      <c r="G73" s="1"/>
      <c r="H73" s="46" t="s">
        <v>45</v>
      </c>
      <c r="J73" s="48" t="s">
        <v>38</v>
      </c>
      <c r="L73" s="1"/>
    </row>
    <row r="74" spans="1:12" ht="15.6" x14ac:dyDescent="0.25">
      <c r="A74" s="1"/>
      <c r="B74" s="46" t="s">
        <v>45</v>
      </c>
      <c r="C74" s="7"/>
      <c r="D74" s="48" t="s">
        <v>38</v>
      </c>
      <c r="F74" s="1"/>
      <c r="G74" s="1"/>
      <c r="H74" s="46" t="s">
        <v>212</v>
      </c>
      <c r="J74" s="48" t="s">
        <v>38</v>
      </c>
      <c r="L74" s="1"/>
    </row>
    <row r="75" spans="1:12" x14ac:dyDescent="0.25">
      <c r="A75" s="1"/>
      <c r="B75" s="5"/>
      <c r="C75" s="7"/>
      <c r="D75" s="5"/>
      <c r="F75" s="1"/>
      <c r="G75" s="1"/>
      <c r="L75" s="1"/>
    </row>
    <row r="76" spans="1:12" x14ac:dyDescent="0.25">
      <c r="A76" s="1"/>
      <c r="F76" s="1"/>
      <c r="G76" s="1"/>
      <c r="L76" s="1"/>
    </row>
    <row r="77" spans="1:12" x14ac:dyDescent="0.25">
      <c r="A77" s="1"/>
      <c r="F77" s="1"/>
      <c r="G77" s="1"/>
      <c r="L77" s="1"/>
    </row>
    <row r="78" spans="1:12" x14ac:dyDescent="0.25">
      <c r="A78" s="1"/>
      <c r="F78" s="1"/>
      <c r="G78" s="1"/>
      <c r="L78" s="1"/>
    </row>
    <row r="79" spans="1:12" ht="15.6" x14ac:dyDescent="0.3">
      <c r="A79" s="1"/>
      <c r="B79" s="2" t="s">
        <v>12</v>
      </c>
      <c r="C79" s="4">
        <v>0</v>
      </c>
      <c r="D79" s="1"/>
      <c r="E79" s="1">
        <f>D1</f>
        <v>0</v>
      </c>
      <c r="F79" s="1"/>
      <c r="G79" s="1"/>
      <c r="H79" s="2" t="s">
        <v>13</v>
      </c>
      <c r="I79" s="4">
        <v>0</v>
      </c>
      <c r="J79" s="1"/>
      <c r="K79" s="1"/>
      <c r="L79" s="1"/>
    </row>
    <row r="80" spans="1:12" ht="15.6" x14ac:dyDescent="0.25">
      <c r="A80" s="1"/>
      <c r="B80" s="42" t="s">
        <v>204</v>
      </c>
      <c r="D80" s="42" t="s">
        <v>43</v>
      </c>
      <c r="F80" s="1"/>
      <c r="G80" s="1"/>
      <c r="L80" s="1"/>
    </row>
    <row r="81" spans="1:12" ht="15.6" x14ac:dyDescent="0.25">
      <c r="A81" s="1"/>
      <c r="B81" s="48" t="s">
        <v>42</v>
      </c>
      <c r="D81" s="48" t="s">
        <v>39</v>
      </c>
      <c r="F81" s="1"/>
      <c r="G81" s="1"/>
      <c r="L81" s="1"/>
    </row>
    <row r="82" spans="1:12" ht="15.6" x14ac:dyDescent="0.25">
      <c r="A82" s="1"/>
      <c r="B82" s="48" t="s">
        <v>42</v>
      </c>
      <c r="D82" s="48" t="s">
        <v>46</v>
      </c>
      <c r="F82" s="1"/>
      <c r="G82" s="1"/>
      <c r="L82" s="1"/>
    </row>
    <row r="83" spans="1:12" ht="15.6" x14ac:dyDescent="0.25">
      <c r="A83" s="1"/>
      <c r="B83" s="46" t="s">
        <v>212</v>
      </c>
      <c r="D83" s="46" t="s">
        <v>45</v>
      </c>
      <c r="F83" s="1"/>
      <c r="G83" s="1"/>
      <c r="L83" s="1"/>
    </row>
    <row r="84" spans="1:12" ht="15.6" x14ac:dyDescent="0.25">
      <c r="A84" s="1"/>
      <c r="B84" s="47" t="s">
        <v>192</v>
      </c>
      <c r="D84" s="47" t="s">
        <v>201</v>
      </c>
      <c r="F84" s="1"/>
      <c r="G84" s="1"/>
      <c r="L84" s="1"/>
    </row>
    <row r="85" spans="1:12" ht="15.6" x14ac:dyDescent="0.25">
      <c r="A85" s="1"/>
      <c r="B85" s="47" t="s">
        <v>192</v>
      </c>
      <c r="D85" s="47" t="s">
        <v>52</v>
      </c>
      <c r="F85" s="1"/>
      <c r="G85" s="1"/>
      <c r="L85" s="1"/>
    </row>
    <row r="86" spans="1:12" ht="15.6" x14ac:dyDescent="0.25">
      <c r="A86" s="1"/>
      <c r="B86" s="46" t="s">
        <v>212</v>
      </c>
      <c r="D86" s="48" t="s">
        <v>44</v>
      </c>
      <c r="F86" s="1"/>
      <c r="G86" s="1"/>
      <c r="L86" s="1"/>
    </row>
    <row r="87" spans="1:12" ht="15.6" x14ac:dyDescent="0.25">
      <c r="A87" s="1"/>
      <c r="B87" s="46" t="s">
        <v>45</v>
      </c>
      <c r="D87" s="48" t="s">
        <v>44</v>
      </c>
      <c r="F87" s="1"/>
      <c r="G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83"/>
  <sheetViews>
    <sheetView topLeftCell="A3" workbookViewId="0">
      <selection activeCell="D16" sqref="D16"/>
    </sheetView>
  </sheetViews>
  <sheetFormatPr baseColWidth="10" defaultColWidth="4" defaultRowHeight="15" x14ac:dyDescent="0.25"/>
  <cols>
    <col min="1" max="1" width="2.5546875" style="3" bestFit="1" customWidth="1"/>
    <col min="2" max="2" width="18.33203125" style="3" bestFit="1" customWidth="1"/>
    <col min="3" max="3" width="3.6640625" style="3" bestFit="1" customWidth="1"/>
    <col min="4" max="4" width="18.33203125" style="3" customWidth="1"/>
    <col min="5" max="5" width="9.6640625" style="3" bestFit="1" customWidth="1"/>
    <col min="6" max="6" width="3.6640625" style="3" bestFit="1" customWidth="1"/>
    <col min="7" max="7" width="3.6640625" style="3" customWidth="1"/>
    <col min="8" max="8" width="18.33203125" style="3" bestFit="1" customWidth="1"/>
    <col min="9" max="9" width="3.6640625" style="3" customWidth="1"/>
    <col min="10" max="10" width="18.44140625" style="3" customWidth="1"/>
    <col min="11" max="11" width="9.6640625" style="3" customWidth="1"/>
    <col min="12" max="12" width="3.6640625" style="3" customWidth="1"/>
    <col min="13" max="13" width="1.6640625" style="3" bestFit="1" customWidth="1"/>
    <col min="14" max="14" width="7.44140625" style="3" bestFit="1" customWidth="1"/>
    <col min="15" max="15" width="2.6640625" style="3" customWidth="1"/>
    <col min="16" max="16" width="7.44140625" style="3" bestFit="1" customWidth="1"/>
    <col min="17" max="17" width="7.6640625" style="3" customWidth="1"/>
    <col min="18" max="18" width="7.44140625" style="3" bestFit="1" customWidth="1"/>
    <col min="19" max="19" width="3.33203125" style="3" customWidth="1"/>
    <col min="20" max="20" width="7.109375" style="3" bestFit="1" customWidth="1"/>
    <col min="21" max="21" width="7.109375" style="3" customWidth="1"/>
    <col min="22" max="22" width="18.33203125" style="3" bestFit="1" customWidth="1"/>
    <col min="23" max="24" width="3.6640625" style="3" bestFit="1" customWidth="1"/>
    <col min="25" max="25" width="5.5546875" style="3" customWidth="1"/>
    <col min="26" max="16384" width="4" style="3"/>
  </cols>
  <sheetData>
    <row r="1" spans="1:25" ht="15.6" x14ac:dyDescent="0.3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W1" s="6" t="s">
        <v>24</v>
      </c>
    </row>
    <row r="2" spans="1:25" ht="15.6" x14ac:dyDescent="0.25">
      <c r="A2" s="1"/>
      <c r="B2" s="49" t="s">
        <v>235</v>
      </c>
      <c r="D2" s="46" t="s">
        <v>50</v>
      </c>
      <c r="F2" s="1"/>
      <c r="G2" s="1"/>
      <c r="H2" s="46" t="s">
        <v>186</v>
      </c>
      <c r="J2" s="49" t="s">
        <v>48</v>
      </c>
      <c r="L2" s="1"/>
      <c r="O2" s="7"/>
      <c r="W2" s="3" t="s">
        <v>2</v>
      </c>
      <c r="X2" s="3" t="s">
        <v>3</v>
      </c>
    </row>
    <row r="3" spans="1:25" ht="15.6" x14ac:dyDescent="0.25">
      <c r="A3" s="1"/>
      <c r="B3" s="49" t="s">
        <v>56</v>
      </c>
      <c r="C3" s="7"/>
      <c r="D3" s="46" t="s">
        <v>50</v>
      </c>
      <c r="F3" s="1"/>
      <c r="G3" s="1"/>
      <c r="H3" s="46" t="s">
        <v>47</v>
      </c>
      <c r="J3" s="49" t="s">
        <v>48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V3" s="49" t="s">
        <v>48</v>
      </c>
      <c r="W3" s="3">
        <f t="shared" ref="W3:W11" si="0">COUNTIF($B$2:$B$82,V3)</f>
        <v>6</v>
      </c>
      <c r="X3" s="3">
        <f t="shared" ref="X3:X11" si="1">COUNTIF($D$2:$D$82,V3)</f>
        <v>2</v>
      </c>
      <c r="Y3" s="3">
        <f>SUM(W3:X3)</f>
        <v>8</v>
      </c>
    </row>
    <row r="4" spans="1:25" ht="15.6" x14ac:dyDescent="0.25">
      <c r="A4" s="1"/>
      <c r="B4" s="47" t="s">
        <v>169</v>
      </c>
      <c r="C4" s="7"/>
      <c r="D4" s="42" t="s">
        <v>51</v>
      </c>
      <c r="F4" s="1"/>
      <c r="G4" s="1"/>
      <c r="H4" s="46" t="s">
        <v>186</v>
      </c>
      <c r="J4" s="49" t="s">
        <v>55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V4" s="49" t="s">
        <v>55</v>
      </c>
      <c r="W4" s="3">
        <f t="shared" si="0"/>
        <v>6</v>
      </c>
      <c r="X4" s="3">
        <f t="shared" si="1"/>
        <v>2</v>
      </c>
      <c r="Y4" s="3">
        <f t="shared" ref="Y4:Y11" si="2">SUM(W4:X4)</f>
        <v>8</v>
      </c>
    </row>
    <row r="5" spans="1:25" ht="15.6" x14ac:dyDescent="0.25">
      <c r="A5" s="1"/>
      <c r="B5" s="47" t="s">
        <v>169</v>
      </c>
      <c r="D5" s="49" t="s">
        <v>48</v>
      </c>
      <c r="F5" s="1"/>
      <c r="G5" s="1"/>
      <c r="H5" s="46" t="s">
        <v>47</v>
      </c>
      <c r="J5" s="49" t="s">
        <v>55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V5" s="49" t="s">
        <v>235</v>
      </c>
      <c r="W5" s="3">
        <f t="shared" si="0"/>
        <v>3</v>
      </c>
      <c r="X5" s="3">
        <f t="shared" si="1"/>
        <v>5</v>
      </c>
      <c r="Y5" s="3">
        <f t="shared" si="2"/>
        <v>8</v>
      </c>
    </row>
    <row r="6" spans="1:25" ht="15.6" x14ac:dyDescent="0.25">
      <c r="A6" s="1"/>
      <c r="B6" s="47" t="s">
        <v>169</v>
      </c>
      <c r="D6" s="49" t="s">
        <v>55</v>
      </c>
      <c r="F6" s="1"/>
      <c r="G6" s="1"/>
      <c r="H6" s="46" t="s">
        <v>50</v>
      </c>
      <c r="J6" s="49" t="s">
        <v>55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V6" s="49" t="s">
        <v>56</v>
      </c>
      <c r="W6" s="3">
        <f t="shared" si="0"/>
        <v>3</v>
      </c>
      <c r="X6" s="3">
        <f t="shared" si="1"/>
        <v>5</v>
      </c>
      <c r="Y6" s="3">
        <f t="shared" si="2"/>
        <v>8</v>
      </c>
    </row>
    <row r="7" spans="1:25" ht="15.6" x14ac:dyDescent="0.25">
      <c r="A7" s="1"/>
      <c r="B7" s="49" t="s">
        <v>235</v>
      </c>
      <c r="D7" s="49" t="s">
        <v>56</v>
      </c>
      <c r="F7" s="1"/>
      <c r="G7" s="1"/>
      <c r="H7" s="46" t="s">
        <v>50</v>
      </c>
      <c r="J7" s="49" t="s">
        <v>48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V7" s="46" t="s">
        <v>186</v>
      </c>
      <c r="W7" s="3">
        <f t="shared" si="0"/>
        <v>5</v>
      </c>
      <c r="X7" s="3">
        <f t="shared" si="1"/>
        <v>3</v>
      </c>
      <c r="Y7" s="3">
        <f t="shared" si="2"/>
        <v>8</v>
      </c>
    </row>
    <row r="8" spans="1:25" ht="15.6" x14ac:dyDescent="0.25">
      <c r="A8" s="1"/>
      <c r="F8" s="1"/>
      <c r="G8" s="1"/>
      <c r="H8" s="42" t="s">
        <v>51</v>
      </c>
      <c r="J8" s="47" t="s">
        <v>169</v>
      </c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V8" s="46" t="s">
        <v>47</v>
      </c>
      <c r="W8" s="3">
        <f t="shared" si="0"/>
        <v>4</v>
      </c>
      <c r="X8" s="3">
        <f t="shared" si="1"/>
        <v>4</v>
      </c>
      <c r="Y8" s="3">
        <f t="shared" si="2"/>
        <v>8</v>
      </c>
    </row>
    <row r="9" spans="1:25" ht="15.6" x14ac:dyDescent="0.25">
      <c r="A9" s="1"/>
      <c r="F9" s="1"/>
      <c r="G9" s="1"/>
      <c r="H9" s="49" t="s">
        <v>56</v>
      </c>
      <c r="I9" s="7"/>
      <c r="J9" s="49" t="s">
        <v>235</v>
      </c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V9" s="46" t="s">
        <v>50</v>
      </c>
      <c r="W9" s="3">
        <f t="shared" si="0"/>
        <v>1</v>
      </c>
      <c r="X9" s="3">
        <f t="shared" si="1"/>
        <v>7</v>
      </c>
      <c r="Y9" s="3">
        <f t="shared" si="2"/>
        <v>8</v>
      </c>
    </row>
    <row r="10" spans="1:25" ht="15.6" x14ac:dyDescent="0.25">
      <c r="A10" s="1"/>
      <c r="F10" s="1"/>
      <c r="G10" s="1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V10" s="47" t="s">
        <v>169</v>
      </c>
      <c r="W10" s="3">
        <f t="shared" si="0"/>
        <v>4</v>
      </c>
      <c r="X10" s="3">
        <f t="shared" si="1"/>
        <v>4</v>
      </c>
      <c r="Y10" s="3">
        <f t="shared" si="2"/>
        <v>8</v>
      </c>
    </row>
    <row r="11" spans="1:25" ht="15.6" x14ac:dyDescent="0.25">
      <c r="A11" s="1"/>
      <c r="F11" s="1"/>
      <c r="G11" s="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V11" s="42" t="s">
        <v>51</v>
      </c>
      <c r="W11" s="3">
        <f t="shared" si="0"/>
        <v>4</v>
      </c>
      <c r="X11" s="3">
        <f t="shared" si="1"/>
        <v>4</v>
      </c>
      <c r="Y11" s="3">
        <f t="shared" si="2"/>
        <v>8</v>
      </c>
    </row>
    <row r="12" spans="1:25" ht="15" customHeight="1" x14ac:dyDescent="0.25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  <c r="V12" s="3" t="s">
        <v>252</v>
      </c>
      <c r="W12" s="3">
        <f>SUM(W3:W11)</f>
        <v>36</v>
      </c>
      <c r="X12" s="3">
        <f>SUM(X3:X11)</f>
        <v>36</v>
      </c>
      <c r="Y12" s="3">
        <f>SUM(Y3:Y11)</f>
        <v>72</v>
      </c>
    </row>
    <row r="13" spans="1:25" x14ac:dyDescent="0.25">
      <c r="A13" s="1"/>
      <c r="F13" s="1"/>
      <c r="G13" s="1"/>
      <c r="I13" s="7"/>
      <c r="L13" s="1"/>
    </row>
    <row r="14" spans="1:25" ht="15.6" x14ac:dyDescent="0.3">
      <c r="A14" s="1"/>
      <c r="F14" s="1"/>
      <c r="G14" s="1"/>
      <c r="L14" s="1"/>
      <c r="W14" s="6" t="s">
        <v>26</v>
      </c>
    </row>
    <row r="15" spans="1:25" ht="15.6" x14ac:dyDescent="0.3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W15" s="3" t="s">
        <v>2</v>
      </c>
      <c r="X15" s="3" t="s">
        <v>3</v>
      </c>
    </row>
    <row r="16" spans="1:25" ht="15.6" x14ac:dyDescent="0.25">
      <c r="A16" s="1"/>
      <c r="B16" s="42" t="s">
        <v>51</v>
      </c>
      <c r="D16" s="46" t="s">
        <v>186</v>
      </c>
      <c r="F16" s="1"/>
      <c r="G16" s="1"/>
      <c r="H16" s="49" t="s">
        <v>48</v>
      </c>
      <c r="J16" s="47" t="s">
        <v>169</v>
      </c>
      <c r="L16" s="1"/>
      <c r="V16" s="49" t="s">
        <v>48</v>
      </c>
      <c r="W16" s="3">
        <f t="shared" ref="W16:W24" si="3">COUNTIF($H$2:$H$82,V16)</f>
        <v>2</v>
      </c>
      <c r="X16" s="3">
        <f t="shared" ref="X16:X24" si="4">COUNTIF($J$2:$J$82,V16)</f>
        <v>6</v>
      </c>
      <c r="Y16" s="3">
        <f>SUM(W16:X16)</f>
        <v>8</v>
      </c>
    </row>
    <row r="17" spans="1:25" ht="15.6" x14ac:dyDescent="0.25">
      <c r="A17" s="1"/>
      <c r="B17" s="42" t="s">
        <v>51</v>
      </c>
      <c r="D17" s="46" t="s">
        <v>47</v>
      </c>
      <c r="F17" s="1"/>
      <c r="G17" s="1"/>
      <c r="H17" s="49" t="s">
        <v>55</v>
      </c>
      <c r="J17" s="47" t="s">
        <v>169</v>
      </c>
      <c r="L17" s="1"/>
      <c r="V17" s="49" t="s">
        <v>55</v>
      </c>
      <c r="W17" s="3">
        <f t="shared" si="3"/>
        <v>2</v>
      </c>
      <c r="X17" s="3">
        <f t="shared" si="4"/>
        <v>6</v>
      </c>
      <c r="Y17" s="3">
        <f t="shared" ref="Y17:Y24" si="5">SUM(W17:X17)</f>
        <v>8</v>
      </c>
    </row>
    <row r="18" spans="1:25" ht="15.6" x14ac:dyDescent="0.25">
      <c r="A18" s="1"/>
      <c r="B18" s="49" t="s">
        <v>48</v>
      </c>
      <c r="D18" s="46" t="s">
        <v>186</v>
      </c>
      <c r="F18" s="1"/>
      <c r="G18" s="1"/>
      <c r="H18" s="46" t="s">
        <v>186</v>
      </c>
      <c r="J18" s="42" t="s">
        <v>51</v>
      </c>
      <c r="L18" s="1"/>
      <c r="V18" s="49" t="s">
        <v>235</v>
      </c>
      <c r="W18" s="3">
        <f t="shared" si="3"/>
        <v>5</v>
      </c>
      <c r="X18" s="3">
        <f t="shared" si="4"/>
        <v>3</v>
      </c>
      <c r="Y18" s="3">
        <f t="shared" si="5"/>
        <v>8</v>
      </c>
    </row>
    <row r="19" spans="1:25" ht="15.6" x14ac:dyDescent="0.25">
      <c r="A19" s="1"/>
      <c r="B19" s="49" t="s">
        <v>48</v>
      </c>
      <c r="D19" s="46" t="s">
        <v>47</v>
      </c>
      <c r="F19" s="1"/>
      <c r="G19" s="1"/>
      <c r="H19" s="46" t="s">
        <v>47</v>
      </c>
      <c r="J19" s="42" t="s">
        <v>51</v>
      </c>
      <c r="L19" s="1"/>
      <c r="V19" s="49" t="s">
        <v>56</v>
      </c>
      <c r="W19" s="3">
        <f t="shared" si="3"/>
        <v>5</v>
      </c>
      <c r="X19" s="3">
        <f t="shared" si="4"/>
        <v>3</v>
      </c>
      <c r="Y19" s="3">
        <f t="shared" si="5"/>
        <v>8</v>
      </c>
    </row>
    <row r="20" spans="1:25" ht="15.6" x14ac:dyDescent="0.25">
      <c r="A20" s="1"/>
      <c r="B20" s="49" t="s">
        <v>48</v>
      </c>
      <c r="D20" s="46" t="s">
        <v>50</v>
      </c>
      <c r="F20" s="1"/>
      <c r="G20" s="1"/>
      <c r="H20" s="46" t="s">
        <v>50</v>
      </c>
      <c r="J20" s="49" t="s">
        <v>235</v>
      </c>
      <c r="L20" s="1"/>
      <c r="V20" s="46" t="s">
        <v>186</v>
      </c>
      <c r="W20" s="3">
        <f t="shared" si="3"/>
        <v>3</v>
      </c>
      <c r="X20" s="3">
        <f t="shared" si="4"/>
        <v>5</v>
      </c>
      <c r="Y20" s="3">
        <f t="shared" si="5"/>
        <v>8</v>
      </c>
    </row>
    <row r="21" spans="1:25" ht="15.6" x14ac:dyDescent="0.25">
      <c r="A21" s="1"/>
      <c r="B21" s="49" t="s">
        <v>55</v>
      </c>
      <c r="D21" s="46" t="s">
        <v>186</v>
      </c>
      <c r="F21" s="1"/>
      <c r="G21" s="1"/>
      <c r="H21" s="46" t="s">
        <v>50</v>
      </c>
      <c r="J21" s="49" t="s">
        <v>56</v>
      </c>
      <c r="L21" s="1"/>
      <c r="V21" s="46" t="s">
        <v>47</v>
      </c>
      <c r="W21" s="3">
        <f t="shared" si="3"/>
        <v>4</v>
      </c>
      <c r="X21" s="3">
        <f t="shared" si="4"/>
        <v>4</v>
      </c>
      <c r="Y21" s="3">
        <f t="shared" si="5"/>
        <v>8</v>
      </c>
    </row>
    <row r="22" spans="1:25" ht="15.6" x14ac:dyDescent="0.25">
      <c r="A22" s="1"/>
      <c r="B22" s="49" t="s">
        <v>55</v>
      </c>
      <c r="D22" s="46" t="s">
        <v>47</v>
      </c>
      <c r="F22" s="1"/>
      <c r="G22" s="1"/>
      <c r="L22" s="1"/>
      <c r="V22" s="46" t="s">
        <v>50</v>
      </c>
      <c r="W22" s="3">
        <f t="shared" si="3"/>
        <v>7</v>
      </c>
      <c r="X22" s="3">
        <f t="shared" si="4"/>
        <v>1</v>
      </c>
      <c r="Y22" s="3">
        <f t="shared" si="5"/>
        <v>8</v>
      </c>
    </row>
    <row r="23" spans="1:25" ht="15.6" x14ac:dyDescent="0.25">
      <c r="A23" s="1"/>
      <c r="B23" s="49" t="s">
        <v>55</v>
      </c>
      <c r="D23" s="46" t="s">
        <v>50</v>
      </c>
      <c r="F23" s="1"/>
      <c r="G23" s="1"/>
      <c r="L23" s="1"/>
      <c r="V23" s="47" t="s">
        <v>169</v>
      </c>
      <c r="W23" s="3">
        <f t="shared" si="3"/>
        <v>4</v>
      </c>
      <c r="X23" s="3">
        <f t="shared" si="4"/>
        <v>4</v>
      </c>
      <c r="Y23" s="3">
        <f t="shared" si="5"/>
        <v>8</v>
      </c>
    </row>
    <row r="24" spans="1:25" ht="15.6" x14ac:dyDescent="0.25">
      <c r="A24" s="1"/>
      <c r="F24" s="1"/>
      <c r="G24" s="1"/>
      <c r="L24" s="1"/>
      <c r="V24" s="42" t="s">
        <v>51</v>
      </c>
      <c r="W24" s="3">
        <f t="shared" si="3"/>
        <v>4</v>
      </c>
      <c r="X24" s="3">
        <f t="shared" si="4"/>
        <v>4</v>
      </c>
      <c r="Y24" s="3">
        <f t="shared" si="5"/>
        <v>8</v>
      </c>
    </row>
    <row r="25" spans="1:25" x14ac:dyDescent="0.25">
      <c r="A25" s="1"/>
      <c r="F25" s="1"/>
      <c r="G25" s="1"/>
      <c r="L25" s="1"/>
      <c r="V25" s="3" t="s">
        <v>252</v>
      </c>
      <c r="W25" s="3">
        <f>SUM(W16:W24)</f>
        <v>36</v>
      </c>
      <c r="X25" s="3">
        <f>SUM(X16:X24)</f>
        <v>36</v>
      </c>
      <c r="Y25" s="3">
        <f>SUM(Y16:Y24)</f>
        <v>72</v>
      </c>
    </row>
    <row r="26" spans="1:25" x14ac:dyDescent="0.25">
      <c r="A26" s="1"/>
      <c r="F26" s="1"/>
      <c r="G26" s="1"/>
      <c r="L26" s="1"/>
    </row>
    <row r="27" spans="1:25" x14ac:dyDescent="0.25">
      <c r="A27" s="1"/>
      <c r="C27" s="7"/>
      <c r="F27" s="1"/>
      <c r="G27" s="1"/>
      <c r="I27" s="7"/>
      <c r="L27" s="1"/>
      <c r="V27" s="3" t="s">
        <v>251</v>
      </c>
      <c r="W27" s="3">
        <f>W12+W25</f>
        <v>72</v>
      </c>
      <c r="X27" s="3">
        <f>X12+X25</f>
        <v>72</v>
      </c>
      <c r="Y27" s="3">
        <f>Y12+Y25</f>
        <v>144</v>
      </c>
    </row>
    <row r="28" spans="1:25" x14ac:dyDescent="0.25">
      <c r="A28" s="1"/>
      <c r="B28" s="5"/>
      <c r="C28" s="7"/>
      <c r="D28" s="8"/>
      <c r="F28" s="1"/>
      <c r="G28" s="1"/>
      <c r="L28" s="1"/>
    </row>
    <row r="29" spans="1:25" ht="15.6" x14ac:dyDescent="0.3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</row>
    <row r="30" spans="1:25" ht="15.6" x14ac:dyDescent="0.25">
      <c r="A30" s="1"/>
      <c r="B30" s="46" t="s">
        <v>50</v>
      </c>
      <c r="D30" s="42" t="s">
        <v>51</v>
      </c>
      <c r="F30" s="1"/>
      <c r="G30" s="1"/>
      <c r="H30" s="42" t="s">
        <v>51</v>
      </c>
      <c r="J30" s="46" t="s">
        <v>50</v>
      </c>
      <c r="L30" s="1"/>
    </row>
    <row r="31" spans="1:25" ht="15.6" x14ac:dyDescent="0.25">
      <c r="A31" s="1"/>
      <c r="B31" s="49" t="s">
        <v>48</v>
      </c>
      <c r="D31" s="42" t="s">
        <v>51</v>
      </c>
      <c r="F31" s="1"/>
      <c r="G31" s="1"/>
      <c r="H31" s="42" t="s">
        <v>51</v>
      </c>
      <c r="J31" s="49" t="s">
        <v>48</v>
      </c>
      <c r="L31" s="1"/>
    </row>
    <row r="32" spans="1:25" ht="15.6" x14ac:dyDescent="0.25">
      <c r="A32" s="1"/>
      <c r="B32" s="49" t="s">
        <v>55</v>
      </c>
      <c r="D32" s="42" t="s">
        <v>51</v>
      </c>
      <c r="F32" s="1"/>
      <c r="G32" s="1"/>
      <c r="H32" s="42" t="s">
        <v>51</v>
      </c>
      <c r="J32" s="49" t="s">
        <v>55</v>
      </c>
      <c r="L32" s="1"/>
    </row>
    <row r="33" spans="1:15" ht="15.6" x14ac:dyDescent="0.25">
      <c r="A33" s="1"/>
      <c r="B33" s="46" t="s">
        <v>186</v>
      </c>
      <c r="D33" s="47" t="s">
        <v>169</v>
      </c>
      <c r="F33" s="1"/>
      <c r="G33" s="1"/>
      <c r="H33" s="47" t="s">
        <v>169</v>
      </c>
      <c r="J33" s="46" t="s">
        <v>186</v>
      </c>
      <c r="L33" s="1"/>
    </row>
    <row r="34" spans="1:15" ht="15.6" x14ac:dyDescent="0.25">
      <c r="A34" s="1"/>
      <c r="B34" s="46" t="s">
        <v>47</v>
      </c>
      <c r="D34" s="47" t="s">
        <v>169</v>
      </c>
      <c r="F34" s="1"/>
      <c r="G34" s="1"/>
      <c r="H34" s="47" t="s">
        <v>169</v>
      </c>
      <c r="J34" s="46" t="s">
        <v>47</v>
      </c>
      <c r="L34" s="1"/>
    </row>
    <row r="35" spans="1:15" ht="15.6" x14ac:dyDescent="0.25">
      <c r="A35" s="1"/>
      <c r="B35" s="49" t="s">
        <v>56</v>
      </c>
      <c r="D35" s="49" t="s">
        <v>48</v>
      </c>
      <c r="F35" s="1"/>
      <c r="G35" s="1"/>
      <c r="H35" s="49" t="s">
        <v>48</v>
      </c>
      <c r="J35" s="49" t="s">
        <v>56</v>
      </c>
      <c r="L35" s="1"/>
    </row>
    <row r="36" spans="1:15" ht="15.6" x14ac:dyDescent="0.25">
      <c r="A36" s="1"/>
      <c r="B36" s="49" t="s">
        <v>55</v>
      </c>
      <c r="D36" s="49" t="s">
        <v>235</v>
      </c>
      <c r="F36" s="1"/>
      <c r="G36" s="1"/>
      <c r="H36" s="49" t="s">
        <v>235</v>
      </c>
      <c r="J36" s="49" t="s">
        <v>55</v>
      </c>
      <c r="K36" s="9"/>
      <c r="L36" s="1"/>
      <c r="O36" s="7"/>
    </row>
    <row r="37" spans="1:15" ht="15.6" x14ac:dyDescent="0.25">
      <c r="A37" s="1"/>
      <c r="F37" s="1"/>
      <c r="G37" s="1"/>
      <c r="H37" s="47" t="s">
        <v>169</v>
      </c>
      <c r="J37" s="49" t="s">
        <v>235</v>
      </c>
      <c r="K37" s="9"/>
      <c r="L37" s="1"/>
      <c r="O37" s="7"/>
    </row>
    <row r="38" spans="1:15" ht="15.6" x14ac:dyDescent="0.25">
      <c r="A38" s="1"/>
      <c r="F38" s="1"/>
      <c r="G38" s="1"/>
      <c r="H38" s="47" t="s">
        <v>169</v>
      </c>
      <c r="J38" s="49" t="s">
        <v>56</v>
      </c>
      <c r="K38" s="9"/>
      <c r="L38" s="1"/>
    </row>
    <row r="39" spans="1:15" x14ac:dyDescent="0.25">
      <c r="A39" s="1"/>
      <c r="F39" s="1"/>
      <c r="G39" s="1"/>
      <c r="L39" s="1"/>
    </row>
    <row r="40" spans="1:15" x14ac:dyDescent="0.25">
      <c r="A40" s="1"/>
      <c r="F40" s="1"/>
      <c r="G40" s="1"/>
      <c r="L40" s="1"/>
    </row>
    <row r="41" spans="1:15" x14ac:dyDescent="0.25">
      <c r="A41" s="1"/>
      <c r="F41" s="1"/>
      <c r="G41" s="1"/>
      <c r="L41" s="1"/>
    </row>
    <row r="42" spans="1:15" x14ac:dyDescent="0.25">
      <c r="A42" s="1"/>
      <c r="F42" s="1"/>
      <c r="G42" s="1"/>
      <c r="L42" s="1"/>
    </row>
    <row r="43" spans="1:15" x14ac:dyDescent="0.25">
      <c r="A43" s="1"/>
      <c r="F43" s="1"/>
      <c r="G43" s="1"/>
      <c r="L43" s="1"/>
    </row>
    <row r="44" spans="1:15" x14ac:dyDescent="0.25">
      <c r="A44" s="1"/>
      <c r="B44" s="5"/>
      <c r="C44" s="7"/>
      <c r="D44" s="5"/>
      <c r="F44" s="1">
        <f>F1</f>
        <v>0</v>
      </c>
      <c r="G44" s="1"/>
      <c r="L44" s="1"/>
    </row>
    <row r="45" spans="1:15" ht="15.6" x14ac:dyDescent="0.3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15" ht="15.6" x14ac:dyDescent="0.25">
      <c r="A46" s="1"/>
      <c r="B46" s="46" t="s">
        <v>186</v>
      </c>
      <c r="C46" s="7"/>
      <c r="D46" s="49" t="s">
        <v>235</v>
      </c>
      <c r="F46" s="1"/>
      <c r="G46" s="1"/>
      <c r="H46" s="49" t="s">
        <v>235</v>
      </c>
      <c r="J46" s="46" t="s">
        <v>186</v>
      </c>
      <c r="L46" s="1"/>
    </row>
    <row r="47" spans="1:15" ht="15.6" x14ac:dyDescent="0.25">
      <c r="A47" s="1"/>
      <c r="B47" s="46" t="s">
        <v>186</v>
      </c>
      <c r="D47" s="49" t="s">
        <v>56</v>
      </c>
      <c r="F47" s="1"/>
      <c r="G47" s="1"/>
      <c r="H47" s="49" t="s">
        <v>56</v>
      </c>
      <c r="J47" s="46" t="s">
        <v>186</v>
      </c>
      <c r="L47" s="1"/>
    </row>
    <row r="48" spans="1:15" ht="15.6" x14ac:dyDescent="0.25">
      <c r="A48" s="1"/>
      <c r="B48" s="46" t="s">
        <v>47</v>
      </c>
      <c r="D48" s="49" t="s">
        <v>235</v>
      </c>
      <c r="F48" s="1"/>
      <c r="G48" s="1"/>
      <c r="H48" s="49" t="s">
        <v>235</v>
      </c>
      <c r="J48" s="46" t="s">
        <v>47</v>
      </c>
      <c r="L48" s="1"/>
    </row>
    <row r="49" spans="1:12" ht="15.6" x14ac:dyDescent="0.25">
      <c r="A49" s="1"/>
      <c r="B49" s="46" t="s">
        <v>47</v>
      </c>
      <c r="D49" s="49" t="s">
        <v>56</v>
      </c>
      <c r="F49" s="1"/>
      <c r="G49" s="1"/>
      <c r="H49" s="49" t="s">
        <v>56</v>
      </c>
      <c r="J49" s="46" t="s">
        <v>47</v>
      </c>
      <c r="L49" s="1"/>
    </row>
    <row r="50" spans="1:12" ht="15.6" x14ac:dyDescent="0.25">
      <c r="A50" s="1"/>
      <c r="B50" s="46" t="s">
        <v>186</v>
      </c>
      <c r="D50" s="46" t="s">
        <v>50</v>
      </c>
      <c r="F50" s="1"/>
      <c r="G50" s="1"/>
      <c r="H50" s="46" t="s">
        <v>50</v>
      </c>
      <c r="J50" s="46" t="s">
        <v>186</v>
      </c>
      <c r="L50" s="1"/>
    </row>
    <row r="51" spans="1:12" ht="15.6" x14ac:dyDescent="0.25">
      <c r="A51" s="1"/>
      <c r="B51" s="46" t="s">
        <v>47</v>
      </c>
      <c r="D51" s="46" t="s">
        <v>50</v>
      </c>
      <c r="E51" s="9"/>
      <c r="F51" s="1"/>
      <c r="G51" s="1"/>
      <c r="H51" s="46" t="s">
        <v>50</v>
      </c>
      <c r="J51" s="46" t="s">
        <v>47</v>
      </c>
      <c r="L51" s="1"/>
    </row>
    <row r="52" spans="1:12" ht="15.6" x14ac:dyDescent="0.25">
      <c r="A52" s="1"/>
      <c r="E52" s="9"/>
      <c r="F52" s="1"/>
      <c r="G52" s="1"/>
      <c r="H52" s="49" t="s">
        <v>235</v>
      </c>
      <c r="J52" s="42" t="s">
        <v>51</v>
      </c>
      <c r="L52" s="1"/>
    </row>
    <row r="53" spans="1:12" ht="15.6" x14ac:dyDescent="0.25">
      <c r="A53" s="1"/>
      <c r="F53" s="1"/>
      <c r="G53" s="1"/>
      <c r="H53" s="49" t="s">
        <v>56</v>
      </c>
      <c r="J53" s="42" t="s">
        <v>51</v>
      </c>
      <c r="L53" s="1"/>
    </row>
    <row r="54" spans="1:12" x14ac:dyDescent="0.25">
      <c r="A54" s="1"/>
      <c r="F54" s="1"/>
      <c r="G54" s="1"/>
      <c r="L54" s="1"/>
    </row>
    <row r="55" spans="1:12" x14ac:dyDescent="0.25">
      <c r="A55" s="1"/>
      <c r="F55" s="1"/>
      <c r="G55" s="1"/>
      <c r="L55" s="1"/>
    </row>
    <row r="56" spans="1:12" x14ac:dyDescent="0.25">
      <c r="A56" s="1"/>
      <c r="F56" s="1"/>
      <c r="G56" s="1"/>
      <c r="L56" s="1"/>
    </row>
    <row r="57" spans="1:12" x14ac:dyDescent="0.25">
      <c r="A57" s="1"/>
      <c r="C57" s="7"/>
      <c r="F57" s="1"/>
      <c r="G57" s="1"/>
      <c r="L57" s="1"/>
    </row>
    <row r="58" spans="1:12" x14ac:dyDescent="0.25">
      <c r="A58" s="1"/>
      <c r="F58" s="1"/>
      <c r="G58" s="1"/>
      <c r="H58" s="9"/>
      <c r="I58" s="9"/>
      <c r="J58" s="9"/>
      <c r="K58" s="9"/>
      <c r="L58" s="1"/>
    </row>
    <row r="59" spans="1:12" ht="15.6" x14ac:dyDescent="0.3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ht="15.6" x14ac:dyDescent="0.25">
      <c r="A60" s="1"/>
      <c r="B60" s="42" t="s">
        <v>51</v>
      </c>
      <c r="D60" s="49" t="s">
        <v>235</v>
      </c>
      <c r="F60" s="1"/>
      <c r="G60" s="1"/>
      <c r="H60" s="49" t="s">
        <v>55</v>
      </c>
      <c r="J60" s="49" t="s">
        <v>48</v>
      </c>
      <c r="L60" s="1"/>
    </row>
    <row r="61" spans="1:12" ht="15.75" customHeight="1" x14ac:dyDescent="0.25">
      <c r="A61" s="1"/>
      <c r="B61" s="42" t="s">
        <v>51</v>
      </c>
      <c r="D61" s="49" t="s">
        <v>56</v>
      </c>
      <c r="F61" s="1"/>
      <c r="G61" s="1"/>
      <c r="H61" s="49" t="s">
        <v>235</v>
      </c>
      <c r="J61" s="49" t="s">
        <v>48</v>
      </c>
      <c r="L61" s="1"/>
    </row>
    <row r="62" spans="1:12" ht="15.75" customHeight="1" x14ac:dyDescent="0.25">
      <c r="A62" s="1"/>
      <c r="B62" s="49" t="s">
        <v>235</v>
      </c>
      <c r="D62" s="47" t="s">
        <v>169</v>
      </c>
      <c r="F62" s="1"/>
      <c r="G62" s="1"/>
      <c r="H62" s="49" t="s">
        <v>56</v>
      </c>
      <c r="J62" s="49" t="s">
        <v>55</v>
      </c>
      <c r="L62" s="1"/>
    </row>
    <row r="63" spans="1:12" ht="15.75" customHeight="1" x14ac:dyDescent="0.25">
      <c r="A63" s="1"/>
      <c r="B63" s="49" t="s">
        <v>56</v>
      </c>
      <c r="D63" s="47" t="s">
        <v>169</v>
      </c>
      <c r="F63" s="1"/>
      <c r="G63" s="1"/>
      <c r="H63" s="46" t="s">
        <v>47</v>
      </c>
      <c r="J63" s="46" t="s">
        <v>186</v>
      </c>
      <c r="L63" s="1"/>
    </row>
    <row r="64" spans="1:12" ht="15.6" x14ac:dyDescent="0.25">
      <c r="A64" s="1"/>
      <c r="F64" s="1"/>
      <c r="G64" s="1"/>
      <c r="H64" s="46" t="s">
        <v>50</v>
      </c>
      <c r="J64" s="47" t="s">
        <v>169</v>
      </c>
      <c r="L64" s="1"/>
    </row>
    <row r="65" spans="1:12" x14ac:dyDescent="0.25">
      <c r="A65" s="1"/>
      <c r="F65" s="1"/>
      <c r="G65" s="1"/>
      <c r="L65" s="1"/>
    </row>
    <row r="66" spans="1:12" x14ac:dyDescent="0.25">
      <c r="A66" s="1"/>
      <c r="E66" s="9"/>
      <c r="F66" s="1"/>
      <c r="G66" s="1"/>
      <c r="L66" s="1"/>
    </row>
    <row r="67" spans="1:12" x14ac:dyDescent="0.25">
      <c r="A67" s="1"/>
      <c r="F67" s="1"/>
      <c r="G67" s="1"/>
      <c r="L67" s="1"/>
    </row>
    <row r="68" spans="1:12" x14ac:dyDescent="0.25">
      <c r="A68" s="1"/>
      <c r="B68" s="5"/>
      <c r="C68" s="7"/>
      <c r="D68" s="5"/>
      <c r="F68" s="1"/>
      <c r="G68" s="1"/>
      <c r="L68" s="1"/>
    </row>
    <row r="69" spans="1:12" x14ac:dyDescent="0.25">
      <c r="A69" s="1"/>
      <c r="B69" s="70"/>
      <c r="C69" s="70"/>
      <c r="D69" s="70"/>
      <c r="E69" s="70"/>
      <c r="F69" s="1"/>
      <c r="G69" s="1"/>
      <c r="L69" s="1"/>
    </row>
    <row r="70" spans="1:12" x14ac:dyDescent="0.25">
      <c r="A70" s="1"/>
      <c r="B70" s="5"/>
      <c r="C70" s="7"/>
      <c r="D70" s="5"/>
      <c r="F70" s="1"/>
      <c r="G70" s="1"/>
      <c r="L70" s="1"/>
    </row>
    <row r="71" spans="1:12" x14ac:dyDescent="0.25">
      <c r="A71" s="1"/>
      <c r="F71" s="1"/>
      <c r="G71" s="1"/>
      <c r="L71" s="1"/>
    </row>
    <row r="72" spans="1:12" x14ac:dyDescent="0.25">
      <c r="A72" s="1"/>
      <c r="F72" s="1"/>
      <c r="G72" s="1"/>
      <c r="L72" s="1"/>
    </row>
    <row r="73" spans="1:12" x14ac:dyDescent="0.25">
      <c r="A73" s="1"/>
      <c r="F73" s="1"/>
      <c r="G73" s="1"/>
      <c r="L73" s="1"/>
    </row>
    <row r="74" spans="1:12" ht="15.6" x14ac:dyDescent="0.3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ht="15.6" x14ac:dyDescent="0.25">
      <c r="A75" s="1"/>
      <c r="B75" s="49" t="s">
        <v>48</v>
      </c>
      <c r="C75" s="7"/>
      <c r="D75" s="49" t="s">
        <v>55</v>
      </c>
      <c r="F75" s="1"/>
      <c r="G75" s="1"/>
      <c r="L75" s="1"/>
    </row>
    <row r="76" spans="1:12" ht="15.6" x14ac:dyDescent="0.25">
      <c r="A76" s="1"/>
      <c r="B76" s="49" t="s">
        <v>48</v>
      </c>
      <c r="C76" s="7"/>
      <c r="D76" s="49" t="s">
        <v>235</v>
      </c>
      <c r="F76" s="1"/>
      <c r="G76" s="1"/>
      <c r="L76" s="1"/>
    </row>
    <row r="77" spans="1:12" ht="15.6" x14ac:dyDescent="0.25">
      <c r="A77" s="1"/>
      <c r="B77" s="49" t="s">
        <v>55</v>
      </c>
      <c r="D77" s="49" t="s">
        <v>56</v>
      </c>
      <c r="F77" s="1"/>
      <c r="G77" s="1"/>
      <c r="L77" s="1"/>
    </row>
    <row r="78" spans="1:12" ht="15.6" x14ac:dyDescent="0.25">
      <c r="A78" s="1"/>
      <c r="B78" s="46" t="s">
        <v>186</v>
      </c>
      <c r="D78" s="46" t="s">
        <v>47</v>
      </c>
      <c r="F78" s="1"/>
      <c r="G78" s="1"/>
      <c r="L78" s="1"/>
    </row>
    <row r="79" spans="1:12" ht="15.6" x14ac:dyDescent="0.25">
      <c r="A79" s="1"/>
      <c r="B79" s="47" t="s">
        <v>169</v>
      </c>
      <c r="C79" s="7"/>
      <c r="D79" s="46" t="s">
        <v>50</v>
      </c>
      <c r="F79" s="1"/>
      <c r="G79" s="1"/>
      <c r="L79" s="1"/>
    </row>
    <row r="80" spans="1:12" x14ac:dyDescent="0.25">
      <c r="A80" s="1"/>
      <c r="F80" s="1"/>
      <c r="G80" s="1"/>
      <c r="L80" s="1"/>
    </row>
    <row r="81" spans="1:12" x14ac:dyDescent="0.25">
      <c r="A81" s="1"/>
      <c r="C81" s="7"/>
      <c r="F81" s="1"/>
      <c r="G81" s="1"/>
      <c r="L81" s="1"/>
    </row>
    <row r="82" spans="1:12" x14ac:dyDescent="0.25">
      <c r="A82" s="1"/>
      <c r="F82" s="1"/>
      <c r="G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sortState xmlns:xlrd2="http://schemas.microsoft.com/office/spreadsheetml/2017/richdata2" ref="R15:R22">
    <sortCondition ref="R15:R22"/>
  </sortState>
  <mergeCells count="1">
    <mergeCell ref="B69:E6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83"/>
  <sheetViews>
    <sheetView workbookViewId="0">
      <selection activeCell="B4" sqref="B4"/>
    </sheetView>
  </sheetViews>
  <sheetFormatPr baseColWidth="10" defaultColWidth="4" defaultRowHeight="15" x14ac:dyDescent="0.25"/>
  <cols>
    <col min="1" max="1" width="2.5546875" style="3" bestFit="1" customWidth="1"/>
    <col min="2" max="2" width="18.33203125" style="3" bestFit="1" customWidth="1"/>
    <col min="3" max="3" width="6.44140625" style="3" bestFit="1" customWidth="1"/>
    <col min="4" max="4" width="18.33203125" style="3" customWidth="1"/>
    <col min="5" max="5" width="9.6640625" style="3" bestFit="1" customWidth="1"/>
    <col min="6" max="6" width="3.6640625" style="3" bestFit="1" customWidth="1"/>
    <col min="7" max="7" width="3.6640625" style="3" customWidth="1"/>
    <col min="8" max="8" width="18.33203125" style="3" bestFit="1" customWidth="1"/>
    <col min="9" max="9" width="3.6640625" style="3" customWidth="1"/>
    <col min="10" max="10" width="18.44140625" style="3" customWidth="1"/>
    <col min="11" max="11" width="9.6640625" style="3" customWidth="1"/>
    <col min="12" max="12" width="3.6640625" style="3" customWidth="1"/>
    <col min="13" max="13" width="1.6640625" style="3" bestFit="1" customWidth="1"/>
    <col min="14" max="14" width="7.44140625" style="3" bestFit="1" customWidth="1"/>
    <col min="15" max="15" width="2.6640625" style="3" customWidth="1"/>
    <col min="16" max="16" width="7.44140625" style="3" bestFit="1" customWidth="1"/>
    <col min="17" max="17" width="7.6640625" style="3" customWidth="1"/>
    <col min="18" max="18" width="7.44140625" style="3" bestFit="1" customWidth="1"/>
    <col min="19" max="19" width="3.33203125" style="3" customWidth="1"/>
    <col min="20" max="20" width="7.109375" style="3" bestFit="1" customWidth="1"/>
    <col min="21" max="21" width="7.109375" style="3" customWidth="1"/>
    <col min="22" max="22" width="18.33203125" style="3" bestFit="1" customWidth="1"/>
    <col min="23" max="24" width="3.6640625" style="3" bestFit="1" customWidth="1"/>
    <col min="25" max="25" width="5.5546875" style="3" customWidth="1"/>
    <col min="26" max="16384" width="4" style="3"/>
  </cols>
  <sheetData>
    <row r="1" spans="1:25" ht="15.6" x14ac:dyDescent="0.3">
      <c r="A1" s="1"/>
      <c r="B1" s="2" t="s">
        <v>0</v>
      </c>
      <c r="C1" s="1">
        <v>0</v>
      </c>
      <c r="D1" s="1">
        <f>SUM(C1,O34,C29,C45,C59,C74)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W1" s="6" t="s">
        <v>24</v>
      </c>
    </row>
    <row r="2" spans="1:25" x14ac:dyDescent="0.25">
      <c r="A2" s="1"/>
      <c r="B2" s="3" t="s">
        <v>294</v>
      </c>
      <c r="F2" s="1"/>
      <c r="G2" s="1"/>
      <c r="L2" s="1"/>
      <c r="O2" s="7"/>
      <c r="W2" s="3" t="s">
        <v>2</v>
      </c>
      <c r="X2" s="3" t="s">
        <v>3</v>
      </c>
    </row>
    <row r="3" spans="1:25" ht="15.6" x14ac:dyDescent="0.25">
      <c r="A3" s="1"/>
      <c r="B3" s="3" t="s">
        <v>295</v>
      </c>
      <c r="F3" s="1"/>
      <c r="G3" s="1"/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V3" s="50" t="s">
        <v>165</v>
      </c>
      <c r="W3" s="3">
        <f>COUNTIF($B$2:$B$82,V3)</f>
        <v>0</v>
      </c>
      <c r="X3" s="3">
        <f>COUNTIF($D$2:$D$82,V3)</f>
        <v>0</v>
      </c>
      <c r="Y3" s="3">
        <f>SUM(W3:X3)</f>
        <v>0</v>
      </c>
    </row>
    <row r="4" spans="1:25" ht="15.6" x14ac:dyDescent="0.25">
      <c r="A4" s="1"/>
      <c r="F4" s="1"/>
      <c r="G4" s="1"/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V4" s="50" t="s">
        <v>166</v>
      </c>
      <c r="W4" s="3">
        <f t="shared" ref="W4:W7" si="0">COUNTIF($B$2:$B$82,V4)</f>
        <v>0</v>
      </c>
      <c r="X4" s="3">
        <f t="shared" ref="X4:X7" si="1">COUNTIF($D$2:$D$82,V4)</f>
        <v>0</v>
      </c>
      <c r="Y4" s="3">
        <f t="shared" ref="Y4:Y7" si="2">SUM(W4:X4)</f>
        <v>0</v>
      </c>
    </row>
    <row r="5" spans="1:25" ht="15.6" x14ac:dyDescent="0.25">
      <c r="A5" s="1"/>
      <c r="F5" s="1"/>
      <c r="G5" s="1"/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V5" s="50" t="s">
        <v>167</v>
      </c>
      <c r="W5" s="3">
        <f t="shared" si="0"/>
        <v>0</v>
      </c>
      <c r="X5" s="3">
        <f t="shared" si="1"/>
        <v>0</v>
      </c>
      <c r="Y5" s="3">
        <f t="shared" si="2"/>
        <v>0</v>
      </c>
    </row>
    <row r="6" spans="1:25" ht="15.6" x14ac:dyDescent="0.25">
      <c r="A6" s="1"/>
      <c r="F6" s="1"/>
      <c r="G6" s="1"/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V6" s="50" t="s">
        <v>168</v>
      </c>
      <c r="W6" s="3">
        <f t="shared" si="0"/>
        <v>0</v>
      </c>
      <c r="X6" s="3">
        <f t="shared" si="1"/>
        <v>0</v>
      </c>
      <c r="Y6" s="3">
        <f t="shared" si="2"/>
        <v>0</v>
      </c>
    </row>
    <row r="7" spans="1:25" ht="15.6" x14ac:dyDescent="0.25">
      <c r="A7" s="1"/>
      <c r="F7" s="1"/>
      <c r="G7" s="1"/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V7" s="50" t="s">
        <v>236</v>
      </c>
      <c r="W7" s="3">
        <f t="shared" si="0"/>
        <v>0</v>
      </c>
      <c r="X7" s="3">
        <f t="shared" si="1"/>
        <v>0</v>
      </c>
      <c r="Y7" s="3">
        <f t="shared" si="2"/>
        <v>0</v>
      </c>
    </row>
    <row r="8" spans="1:25" x14ac:dyDescent="0.25">
      <c r="A8" s="1"/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</row>
    <row r="9" spans="1:25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</row>
    <row r="10" spans="1:25" ht="15.6" x14ac:dyDescent="0.3">
      <c r="A10" s="1"/>
      <c r="F10" s="1"/>
      <c r="G10" s="1"/>
      <c r="I10" s="7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W10" s="6" t="s">
        <v>26</v>
      </c>
    </row>
    <row r="11" spans="1:25" ht="15.6" x14ac:dyDescent="0.3">
      <c r="A11" s="1"/>
      <c r="F11" s="1"/>
      <c r="G11" s="1"/>
      <c r="I11" s="7"/>
      <c r="J1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W11" s="3" t="s">
        <v>2</v>
      </c>
      <c r="X11" s="3" t="s">
        <v>3</v>
      </c>
    </row>
    <row r="12" spans="1:25" ht="15" customHeight="1" x14ac:dyDescent="0.25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  <c r="V12" s="50" t="s">
        <v>165</v>
      </c>
      <c r="W12" s="3">
        <f t="shared" ref="W12:W16" si="3">COUNTIF($H$2:$H$81,V12)</f>
        <v>0</v>
      </c>
      <c r="X12" s="3">
        <f t="shared" ref="X12:X16" si="4">COUNTIF($J$2:$J$81,V12)</f>
        <v>0</v>
      </c>
      <c r="Y12" s="3">
        <f>SUM(W12:X12)</f>
        <v>0</v>
      </c>
    </row>
    <row r="13" spans="1:25" ht="15.6" x14ac:dyDescent="0.3">
      <c r="A13" s="1"/>
      <c r="F13" s="1"/>
      <c r="G13" s="1"/>
      <c r="I13" s="7"/>
      <c r="J13"/>
      <c r="L13" s="1"/>
      <c r="V13" s="50" t="s">
        <v>166</v>
      </c>
      <c r="W13" s="3">
        <f t="shared" si="3"/>
        <v>0</v>
      </c>
      <c r="X13" s="3">
        <f t="shared" si="4"/>
        <v>0</v>
      </c>
      <c r="Y13" s="3">
        <f t="shared" ref="Y13:Y16" si="5">SUM(W13:X13)</f>
        <v>0</v>
      </c>
    </row>
    <row r="14" spans="1:25" ht="15.6" x14ac:dyDescent="0.25">
      <c r="A14" s="1"/>
      <c r="F14" s="1"/>
      <c r="G14" s="1"/>
      <c r="L14" s="1"/>
      <c r="V14" s="50" t="s">
        <v>167</v>
      </c>
      <c r="W14" s="3">
        <f t="shared" si="3"/>
        <v>0</v>
      </c>
      <c r="X14" s="3">
        <f t="shared" si="4"/>
        <v>0</v>
      </c>
      <c r="Y14" s="3">
        <f t="shared" si="5"/>
        <v>0</v>
      </c>
    </row>
    <row r="15" spans="1:25" ht="15.6" x14ac:dyDescent="0.3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50" t="s">
        <v>168</v>
      </c>
      <c r="W15" s="3">
        <f t="shared" si="3"/>
        <v>0</v>
      </c>
      <c r="X15" s="3">
        <f t="shared" si="4"/>
        <v>0</v>
      </c>
      <c r="Y15" s="3">
        <f t="shared" si="5"/>
        <v>0</v>
      </c>
    </row>
    <row r="16" spans="1:25" ht="15.6" x14ac:dyDescent="0.25">
      <c r="A16" s="1"/>
      <c r="B16" s="31"/>
      <c r="C16" s="31"/>
      <c r="D16" s="31"/>
      <c r="F16" s="1"/>
      <c r="G16" s="1"/>
      <c r="H16" s="31"/>
      <c r="I16" s="31"/>
      <c r="J16" s="31"/>
      <c r="L16" s="1"/>
      <c r="V16" s="50" t="s">
        <v>236</v>
      </c>
      <c r="W16" s="3">
        <f t="shared" si="3"/>
        <v>0</v>
      </c>
      <c r="X16" s="3">
        <f t="shared" si="4"/>
        <v>0</v>
      </c>
      <c r="Y16" s="3">
        <f t="shared" si="5"/>
        <v>0</v>
      </c>
    </row>
    <row r="17" spans="1:12" x14ac:dyDescent="0.25">
      <c r="A17" s="1"/>
      <c r="B17" s="31"/>
      <c r="C17" s="31"/>
      <c r="D17" s="31"/>
      <c r="F17" s="1"/>
      <c r="G17" s="1"/>
      <c r="H17" s="31"/>
      <c r="I17" s="31"/>
      <c r="J17" s="31"/>
      <c r="L17" s="1"/>
    </row>
    <row r="18" spans="1:12" x14ac:dyDescent="0.25">
      <c r="A18" s="1"/>
      <c r="B18" s="31"/>
      <c r="C18" s="31"/>
      <c r="D18" s="31"/>
      <c r="F18" s="1"/>
      <c r="G18" s="1"/>
      <c r="H18" s="31"/>
      <c r="I18" s="31"/>
      <c r="J18" s="31"/>
      <c r="L18" s="1"/>
    </row>
    <row r="19" spans="1:12" x14ac:dyDescent="0.25">
      <c r="A19" s="1"/>
      <c r="B19" s="31"/>
      <c r="C19" s="31"/>
      <c r="D19" s="31"/>
      <c r="F19" s="1"/>
      <c r="G19" s="1"/>
      <c r="H19" s="31"/>
      <c r="I19" s="31"/>
      <c r="J19" s="31"/>
      <c r="L19" s="1"/>
    </row>
    <row r="20" spans="1:12" x14ac:dyDescent="0.25">
      <c r="A20" s="1"/>
      <c r="B20" s="31"/>
      <c r="C20" s="31"/>
      <c r="D20" s="31"/>
      <c r="F20" s="1"/>
      <c r="G20" s="1"/>
      <c r="L20" s="1"/>
    </row>
    <row r="21" spans="1:12" x14ac:dyDescent="0.25">
      <c r="A21" s="1"/>
      <c r="B21" s="31"/>
      <c r="C21" s="31"/>
      <c r="D21" s="31"/>
      <c r="F21" s="1"/>
      <c r="G21" s="1"/>
      <c r="L21" s="1"/>
    </row>
    <row r="22" spans="1:12" x14ac:dyDescent="0.25">
      <c r="A22" s="1"/>
      <c r="D22" s="31"/>
      <c r="F22" s="1"/>
      <c r="G22" s="1"/>
      <c r="L22" s="1"/>
    </row>
    <row r="23" spans="1:12" x14ac:dyDescent="0.25">
      <c r="A23" s="1"/>
      <c r="D23" s="31"/>
      <c r="F23" s="1"/>
      <c r="G23" s="1"/>
      <c r="L23" s="1"/>
    </row>
    <row r="24" spans="1:12" x14ac:dyDescent="0.25">
      <c r="A24" s="1"/>
      <c r="F24" s="1"/>
      <c r="G24" s="1"/>
      <c r="L24" s="1"/>
    </row>
    <row r="25" spans="1:12" x14ac:dyDescent="0.25">
      <c r="A25" s="1"/>
      <c r="F25" s="1"/>
      <c r="G25" s="1"/>
      <c r="L25" s="1"/>
    </row>
    <row r="26" spans="1:12" x14ac:dyDescent="0.25">
      <c r="A26" s="1"/>
      <c r="C26" s="7"/>
      <c r="F26" s="1"/>
      <c r="G26" s="1"/>
      <c r="I26" s="7"/>
      <c r="L26" s="1"/>
    </row>
    <row r="27" spans="1:12" x14ac:dyDescent="0.25">
      <c r="A27" s="1"/>
      <c r="C27" s="7"/>
      <c r="F27" s="1"/>
      <c r="G27" s="1"/>
      <c r="I27" s="7"/>
      <c r="L27" s="1"/>
    </row>
    <row r="28" spans="1:12" x14ac:dyDescent="0.25">
      <c r="A28" s="1"/>
      <c r="B28" s="5"/>
      <c r="C28" s="7"/>
      <c r="D28" s="8"/>
      <c r="F28" s="1"/>
      <c r="G28" s="1"/>
      <c r="L28" s="1"/>
    </row>
    <row r="29" spans="1:12" ht="15.6" x14ac:dyDescent="0.3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</row>
    <row r="30" spans="1:12" x14ac:dyDescent="0.25">
      <c r="A30" s="1"/>
      <c r="F30" s="1"/>
      <c r="G30" s="1"/>
      <c r="L30" s="1"/>
    </row>
    <row r="31" spans="1:12" x14ac:dyDescent="0.25">
      <c r="A31" s="1"/>
      <c r="F31" s="1"/>
      <c r="G31" s="1"/>
      <c r="L31" s="1"/>
    </row>
    <row r="32" spans="1:12" x14ac:dyDescent="0.25">
      <c r="A32" s="1"/>
      <c r="F32" s="1"/>
      <c r="G32" s="1"/>
      <c r="L32" s="1"/>
    </row>
    <row r="33" spans="1:24" x14ac:dyDescent="0.25">
      <c r="A33" s="1"/>
      <c r="F33" s="1"/>
      <c r="G33" s="1"/>
      <c r="L33" s="1"/>
    </row>
    <row r="34" spans="1:24" x14ac:dyDescent="0.25">
      <c r="A34" s="1"/>
      <c r="F34" s="1"/>
      <c r="G34" s="1"/>
      <c r="H34" s="31"/>
      <c r="J34" s="31"/>
      <c r="L34" s="1"/>
    </row>
    <row r="35" spans="1:24" x14ac:dyDescent="0.25">
      <c r="A35" s="1"/>
      <c r="F35" s="1"/>
      <c r="G35" s="1"/>
      <c r="H35" s="31"/>
      <c r="J35" s="31"/>
      <c r="L35" s="1"/>
    </row>
    <row r="36" spans="1:24" x14ac:dyDescent="0.25">
      <c r="A36" s="1"/>
      <c r="F36" s="1"/>
      <c r="G36" s="1"/>
      <c r="K36" s="9"/>
      <c r="L36" s="1"/>
      <c r="O36" s="7"/>
    </row>
    <row r="37" spans="1:24" x14ac:dyDescent="0.25">
      <c r="A37" s="1"/>
      <c r="F37" s="1"/>
      <c r="G37" s="1"/>
      <c r="K37" s="9"/>
      <c r="L37" s="1"/>
      <c r="O37" s="7"/>
      <c r="W37" s="3">
        <f>SUM(W12:W36)</f>
        <v>0</v>
      </c>
      <c r="X37" s="3">
        <f>SUM(X12:X36)</f>
        <v>0</v>
      </c>
    </row>
    <row r="38" spans="1:24" x14ac:dyDescent="0.25">
      <c r="A38" s="1"/>
      <c r="F38" s="1"/>
      <c r="G38" s="1"/>
      <c r="K38" s="9"/>
      <c r="L38" s="1"/>
    </row>
    <row r="39" spans="1:24" x14ac:dyDescent="0.25">
      <c r="A39" s="1"/>
      <c r="C39" s="7"/>
      <c r="F39" s="1"/>
      <c r="G39" s="1"/>
      <c r="L39" s="1"/>
    </row>
    <row r="40" spans="1:24" x14ac:dyDescent="0.25">
      <c r="A40" s="1"/>
      <c r="F40" s="1"/>
      <c r="G40" s="1"/>
      <c r="L40" s="1"/>
    </row>
    <row r="41" spans="1:24" x14ac:dyDescent="0.25">
      <c r="A41" s="1"/>
      <c r="F41" s="1"/>
      <c r="G41" s="1"/>
      <c r="L41" s="1"/>
    </row>
    <row r="42" spans="1:24" x14ac:dyDescent="0.25">
      <c r="A42" s="1"/>
      <c r="F42" s="1"/>
      <c r="G42" s="1"/>
      <c r="L42" s="1"/>
    </row>
    <row r="43" spans="1:24" x14ac:dyDescent="0.25">
      <c r="A43" s="1"/>
      <c r="F43" s="1"/>
      <c r="G43" s="1"/>
      <c r="L43" s="1"/>
    </row>
    <row r="44" spans="1:24" x14ac:dyDescent="0.25">
      <c r="A44" s="1"/>
      <c r="B44" s="5"/>
      <c r="C44" s="7"/>
      <c r="D44" s="5"/>
      <c r="F44" s="1">
        <f>F1</f>
        <v>0</v>
      </c>
      <c r="G44" s="1"/>
      <c r="L44" s="1"/>
    </row>
    <row r="45" spans="1:24" ht="15.6" x14ac:dyDescent="0.3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4" x14ac:dyDescent="0.25">
      <c r="A46" s="1"/>
      <c r="F46" s="1"/>
      <c r="G46" s="1"/>
      <c r="H46" s="31"/>
      <c r="I46" s="31"/>
      <c r="J46" s="31"/>
      <c r="L46" s="1"/>
    </row>
    <row r="47" spans="1:24" x14ac:dyDescent="0.25">
      <c r="A47" s="1"/>
      <c r="F47" s="1"/>
      <c r="G47" s="1"/>
      <c r="H47" s="31"/>
      <c r="I47" s="31"/>
      <c r="J47" s="31"/>
      <c r="L47" s="1"/>
    </row>
    <row r="48" spans="1:24" x14ac:dyDescent="0.25">
      <c r="A48" s="1"/>
      <c r="F48" s="1"/>
      <c r="G48" s="1"/>
      <c r="H48" s="31"/>
      <c r="I48" s="31"/>
      <c r="J48" s="31"/>
      <c r="L48" s="1"/>
    </row>
    <row r="49" spans="1:12" x14ac:dyDescent="0.25">
      <c r="A49" s="1"/>
      <c r="C49" s="7"/>
      <c r="F49" s="1"/>
      <c r="G49" s="1"/>
      <c r="H49" s="31"/>
      <c r="I49" s="31"/>
      <c r="J49" s="31"/>
      <c r="L49" s="1"/>
    </row>
    <row r="50" spans="1:12" x14ac:dyDescent="0.25">
      <c r="A50" s="1"/>
      <c r="F50" s="1"/>
      <c r="G50" s="1"/>
      <c r="H50" s="31"/>
      <c r="I50" s="31"/>
      <c r="J50" s="31"/>
      <c r="L50" s="1"/>
    </row>
    <row r="51" spans="1:12" x14ac:dyDescent="0.25">
      <c r="A51" s="1"/>
      <c r="E51" s="9"/>
      <c r="F51" s="1"/>
      <c r="G51" s="1"/>
      <c r="H51" s="31"/>
      <c r="I51" s="31"/>
      <c r="J51" s="31"/>
      <c r="L51" s="1"/>
    </row>
    <row r="52" spans="1:12" x14ac:dyDescent="0.25">
      <c r="A52" s="1"/>
      <c r="E52" s="9"/>
      <c r="F52" s="1"/>
      <c r="G52" s="1"/>
      <c r="L52" s="1"/>
    </row>
    <row r="53" spans="1:12" x14ac:dyDescent="0.25">
      <c r="A53" s="1"/>
      <c r="C53" s="7"/>
      <c r="F53" s="1"/>
      <c r="G53" s="1"/>
      <c r="L53" s="1"/>
    </row>
    <row r="54" spans="1:12" x14ac:dyDescent="0.25">
      <c r="A54" s="1"/>
      <c r="C54" s="7"/>
      <c r="F54" s="1"/>
      <c r="G54" s="1"/>
      <c r="H54" s="31"/>
      <c r="L54" s="1"/>
    </row>
    <row r="55" spans="1:12" x14ac:dyDescent="0.25">
      <c r="A55" s="1"/>
      <c r="C55" s="7"/>
      <c r="F55" s="1"/>
      <c r="G55" s="1"/>
      <c r="H55" s="31"/>
      <c r="L55" s="1"/>
    </row>
    <row r="56" spans="1:12" x14ac:dyDescent="0.25">
      <c r="A56" s="1"/>
      <c r="C56" s="7"/>
      <c r="F56" s="1"/>
      <c r="G56" s="1"/>
      <c r="L56" s="1"/>
    </row>
    <row r="57" spans="1:12" x14ac:dyDescent="0.25">
      <c r="A57" s="1"/>
      <c r="C57" s="7"/>
      <c r="F57" s="1"/>
      <c r="G57" s="1"/>
      <c r="L57" s="1"/>
    </row>
    <row r="58" spans="1:12" x14ac:dyDescent="0.25">
      <c r="A58" s="1"/>
      <c r="F58" s="1"/>
      <c r="G58" s="1"/>
      <c r="H58" s="9"/>
      <c r="I58" s="9"/>
      <c r="J58" s="9"/>
      <c r="K58" s="9"/>
      <c r="L58" s="1"/>
    </row>
    <row r="59" spans="1:12" ht="15.6" x14ac:dyDescent="0.3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5">
      <c r="A60" s="1"/>
      <c r="B60" s="31"/>
      <c r="C60" s="31"/>
      <c r="D60" s="31"/>
      <c r="F60" s="1"/>
      <c r="G60" s="1"/>
      <c r="L60" s="1"/>
    </row>
    <row r="61" spans="1:12" ht="15.75" customHeight="1" x14ac:dyDescent="0.25">
      <c r="A61" s="1"/>
      <c r="B61" s="31"/>
      <c r="C61" s="31"/>
      <c r="D61" s="31"/>
      <c r="F61" s="1"/>
      <c r="G61" s="1"/>
      <c r="L61" s="1"/>
    </row>
    <row r="62" spans="1:12" ht="15.75" customHeight="1" x14ac:dyDescent="0.25">
      <c r="A62" s="1"/>
      <c r="B62" s="31"/>
      <c r="C62" s="31"/>
      <c r="D62" s="31"/>
      <c r="F62" s="1"/>
      <c r="G62" s="1"/>
      <c r="L62" s="1"/>
    </row>
    <row r="63" spans="1:12" ht="15.75" customHeight="1" x14ac:dyDescent="0.25">
      <c r="A63" s="1"/>
      <c r="B63" s="31"/>
      <c r="C63" s="31"/>
      <c r="D63" s="31"/>
      <c r="F63" s="1"/>
      <c r="G63" s="1"/>
      <c r="L63" s="1"/>
    </row>
    <row r="64" spans="1:12" x14ac:dyDescent="0.25">
      <c r="A64" s="1"/>
      <c r="B64" s="31"/>
      <c r="C64" s="31"/>
      <c r="D64" s="31"/>
      <c r="F64" s="1"/>
      <c r="G64" s="1"/>
      <c r="L64" s="1"/>
    </row>
    <row r="65" spans="1:12" x14ac:dyDescent="0.25">
      <c r="A65" s="1"/>
      <c r="B65" s="31"/>
      <c r="C65" s="31"/>
      <c r="D65" s="31"/>
      <c r="F65" s="1"/>
      <c r="G65" s="1"/>
      <c r="L65" s="1"/>
    </row>
    <row r="66" spans="1:12" x14ac:dyDescent="0.25">
      <c r="A66" s="1"/>
      <c r="E66" s="9"/>
      <c r="F66" s="1"/>
      <c r="G66" s="1"/>
      <c r="L66" s="1"/>
    </row>
    <row r="67" spans="1:12" x14ac:dyDescent="0.25">
      <c r="A67" s="1"/>
      <c r="F67" s="1"/>
      <c r="G67" s="1"/>
      <c r="L67" s="1"/>
    </row>
    <row r="68" spans="1:12" x14ac:dyDescent="0.25">
      <c r="A68" s="1"/>
      <c r="F68" s="1"/>
      <c r="G68" s="1"/>
      <c r="L68" s="1"/>
    </row>
    <row r="69" spans="1:12" x14ac:dyDescent="0.25">
      <c r="A69" s="1"/>
      <c r="F69" s="1"/>
      <c r="G69" s="1"/>
      <c r="L69" s="1"/>
    </row>
    <row r="70" spans="1:12" x14ac:dyDescent="0.25">
      <c r="A70" s="1"/>
      <c r="B70" s="5"/>
      <c r="C70" s="7"/>
      <c r="D70" s="5"/>
      <c r="F70" s="1"/>
      <c r="G70" s="1"/>
      <c r="L70" s="1"/>
    </row>
    <row r="71" spans="1:12" x14ac:dyDescent="0.25">
      <c r="A71" s="1"/>
      <c r="F71" s="1"/>
      <c r="G71" s="1"/>
      <c r="L71" s="1"/>
    </row>
    <row r="72" spans="1:12" x14ac:dyDescent="0.25">
      <c r="A72" s="1"/>
      <c r="F72" s="1"/>
      <c r="G72" s="1"/>
      <c r="L72" s="1"/>
    </row>
    <row r="73" spans="1:12" x14ac:dyDescent="0.25">
      <c r="A73" s="1"/>
      <c r="F73" s="1"/>
      <c r="G73" s="1"/>
      <c r="L73" s="1"/>
    </row>
    <row r="74" spans="1:12" ht="15.6" x14ac:dyDescent="0.3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5">
      <c r="A75" s="1"/>
      <c r="B75" s="31"/>
      <c r="C75" s="31"/>
      <c r="D75" s="31"/>
      <c r="F75" s="1"/>
      <c r="G75" s="1"/>
      <c r="H75" s="31"/>
      <c r="I75" s="31"/>
      <c r="J75" s="31"/>
      <c r="L75" s="1"/>
    </row>
    <row r="76" spans="1:12" x14ac:dyDescent="0.25">
      <c r="A76" s="1"/>
      <c r="B76" s="31"/>
      <c r="C76" s="31"/>
      <c r="D76" s="31"/>
      <c r="F76" s="1"/>
      <c r="G76" s="1"/>
      <c r="H76" s="31"/>
      <c r="I76" s="31"/>
      <c r="J76" s="31"/>
      <c r="L76" s="1"/>
    </row>
    <row r="77" spans="1:12" x14ac:dyDescent="0.25">
      <c r="A77" s="1"/>
      <c r="B77" s="31"/>
      <c r="C77" s="31"/>
      <c r="D77" s="31"/>
      <c r="F77" s="1"/>
      <c r="G77" s="1"/>
      <c r="H77" s="31"/>
      <c r="I77" s="31"/>
      <c r="J77" s="31"/>
      <c r="L77" s="1"/>
    </row>
    <row r="78" spans="1:12" x14ac:dyDescent="0.25">
      <c r="A78" s="1"/>
      <c r="B78" s="31"/>
      <c r="C78" s="31"/>
      <c r="D78" s="31"/>
      <c r="F78" s="1"/>
      <c r="G78" s="1"/>
      <c r="H78" s="31"/>
      <c r="I78" s="31"/>
      <c r="J78" s="31"/>
      <c r="L78" s="1"/>
    </row>
    <row r="79" spans="1:12" x14ac:dyDescent="0.25">
      <c r="A79" s="1"/>
      <c r="F79" s="1"/>
      <c r="G79" s="1"/>
      <c r="H79" s="31"/>
      <c r="I79" s="31"/>
      <c r="J79" s="31"/>
      <c r="L79" s="1"/>
    </row>
    <row r="80" spans="1:12" x14ac:dyDescent="0.25">
      <c r="A80" s="1"/>
      <c r="F80" s="1"/>
      <c r="G80" s="1"/>
      <c r="H80" s="31"/>
      <c r="I80" s="31"/>
      <c r="J80" s="31"/>
      <c r="L80" s="1"/>
    </row>
    <row r="81" spans="1:12" x14ac:dyDescent="0.25">
      <c r="A81" s="1"/>
      <c r="F81" s="1"/>
      <c r="G81" s="1"/>
      <c r="L81" s="1"/>
    </row>
    <row r="82" spans="1:12" x14ac:dyDescent="0.25">
      <c r="A82" s="1"/>
      <c r="F82" s="1"/>
      <c r="G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hyperlinks>
    <hyperlink ref="J15" r:id="rId1" display="https://data.bowling.no/ligaspill/resultater/VisKampRes.php?kamp=114441" xr:uid="{00000000-0004-0000-05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83"/>
  <sheetViews>
    <sheetView topLeftCell="G1" workbookViewId="0">
      <selection activeCell="H22" sqref="H22:J23"/>
    </sheetView>
  </sheetViews>
  <sheetFormatPr baseColWidth="10" defaultColWidth="4" defaultRowHeight="15" x14ac:dyDescent="0.25"/>
  <cols>
    <col min="1" max="1" width="2.5546875" style="3" bestFit="1" customWidth="1"/>
    <col min="2" max="2" width="18.33203125" style="3" bestFit="1" customWidth="1"/>
    <col min="3" max="3" width="6.44140625" style="3" bestFit="1" customWidth="1"/>
    <col min="4" max="4" width="18.33203125" style="3" customWidth="1"/>
    <col min="5" max="5" width="9.6640625" style="3" bestFit="1" customWidth="1"/>
    <col min="6" max="6" width="3.6640625" style="3" bestFit="1" customWidth="1"/>
    <col min="7" max="7" width="3.6640625" style="3" customWidth="1"/>
    <col min="8" max="8" width="18.33203125" style="3" bestFit="1" customWidth="1"/>
    <col min="9" max="9" width="3.6640625" style="3" customWidth="1"/>
    <col min="10" max="10" width="18.44140625" style="3" customWidth="1"/>
    <col min="11" max="11" width="9.6640625" style="3" customWidth="1"/>
    <col min="12" max="12" width="3.6640625" style="3" customWidth="1"/>
    <col min="13" max="13" width="1.6640625" style="3" bestFit="1" customWidth="1"/>
    <col min="14" max="14" width="7.44140625" style="3" bestFit="1" customWidth="1"/>
    <col min="15" max="15" width="2.6640625" style="3" customWidth="1"/>
    <col min="16" max="16" width="8.21875" style="3" customWidth="1"/>
    <col min="17" max="17" width="7.6640625" style="3" customWidth="1"/>
    <col min="18" max="18" width="8.44140625" style="3" customWidth="1"/>
    <col min="19" max="19" width="3.33203125" style="3" customWidth="1"/>
    <col min="20" max="20" width="7.109375" style="3" bestFit="1" customWidth="1"/>
    <col min="21" max="21" width="2.77734375" style="3" customWidth="1"/>
    <col min="22" max="22" width="18.33203125" style="3" bestFit="1" customWidth="1"/>
    <col min="23" max="24" width="3.6640625" style="3" bestFit="1" customWidth="1"/>
    <col min="25" max="25" width="5.5546875" style="3" customWidth="1"/>
    <col min="26" max="16384" width="4" style="3"/>
  </cols>
  <sheetData>
    <row r="1" spans="1:25" ht="15.6" x14ac:dyDescent="0.3">
      <c r="A1" s="1"/>
      <c r="B1" s="2" t="s">
        <v>0</v>
      </c>
      <c r="C1" s="1">
        <v>0</v>
      </c>
      <c r="D1" s="1">
        <f>SUM(C1,O34,C29,C45,C59,C74)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W1" s="6" t="s">
        <v>24</v>
      </c>
    </row>
    <row r="2" spans="1:25" ht="15.6" x14ac:dyDescent="0.25">
      <c r="A2" s="1"/>
      <c r="B2" s="51" t="s">
        <v>188</v>
      </c>
      <c r="D2" s="52" t="s">
        <v>180</v>
      </c>
      <c r="F2" s="1"/>
      <c r="G2" s="1"/>
      <c r="H2" s="52" t="s">
        <v>180</v>
      </c>
      <c r="J2" s="51" t="s">
        <v>188</v>
      </c>
      <c r="L2" s="1"/>
      <c r="O2" s="7"/>
      <c r="W2" s="3" t="s">
        <v>2</v>
      </c>
      <c r="X2" s="3" t="s">
        <v>3</v>
      </c>
    </row>
    <row r="3" spans="1:25" ht="15.6" x14ac:dyDescent="0.25">
      <c r="A3" s="1"/>
      <c r="B3" s="51" t="s">
        <v>188</v>
      </c>
      <c r="D3" s="52" t="s">
        <v>181</v>
      </c>
      <c r="F3" s="1"/>
      <c r="G3" s="1"/>
      <c r="H3" s="52" t="s">
        <v>181</v>
      </c>
      <c r="J3" s="51" t="s">
        <v>188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V3" s="51" t="s">
        <v>184</v>
      </c>
      <c r="W3" s="3">
        <f t="shared" ref="W3:W9" si="0">COUNTIF($B$2:$B$82,V3)</f>
        <v>4</v>
      </c>
      <c r="X3" s="3">
        <f t="shared" ref="X3:X9" si="1">COUNTIF($D$2:$D$82,V3)</f>
        <v>3</v>
      </c>
      <c r="Y3" s="3">
        <f>SUM(W3:X3)</f>
        <v>7</v>
      </c>
    </row>
    <row r="4" spans="1:25" ht="15.6" x14ac:dyDescent="0.25">
      <c r="A4" s="1"/>
      <c r="B4" s="51" t="s">
        <v>237</v>
      </c>
      <c r="D4" s="52" t="s">
        <v>180</v>
      </c>
      <c r="F4" s="1"/>
      <c r="G4" s="1"/>
      <c r="H4" s="52" t="s">
        <v>180</v>
      </c>
      <c r="J4" s="51" t="s">
        <v>237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V4" s="51" t="s">
        <v>188</v>
      </c>
      <c r="W4" s="3">
        <f t="shared" si="0"/>
        <v>3</v>
      </c>
      <c r="X4" s="3">
        <f t="shared" si="1"/>
        <v>4</v>
      </c>
      <c r="Y4" s="3">
        <f t="shared" ref="Y4:Y9" si="2">SUM(W4:X4)</f>
        <v>7</v>
      </c>
    </row>
    <row r="5" spans="1:25" ht="15.6" x14ac:dyDescent="0.25">
      <c r="A5" s="1"/>
      <c r="B5" s="51" t="s">
        <v>237</v>
      </c>
      <c r="D5" s="52" t="s">
        <v>181</v>
      </c>
      <c r="F5" s="1"/>
      <c r="G5" s="1"/>
      <c r="H5" s="52" t="s">
        <v>181</v>
      </c>
      <c r="J5" s="51" t="s">
        <v>237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V5" s="51" t="s">
        <v>237</v>
      </c>
      <c r="W5" s="3">
        <f t="shared" si="0"/>
        <v>4</v>
      </c>
      <c r="X5" s="3">
        <f t="shared" si="1"/>
        <v>3</v>
      </c>
      <c r="Y5" s="3">
        <f t="shared" si="2"/>
        <v>7</v>
      </c>
    </row>
    <row r="6" spans="1:25" ht="15.6" x14ac:dyDescent="0.25">
      <c r="A6" s="1"/>
      <c r="F6" s="1"/>
      <c r="G6" s="1"/>
      <c r="H6" s="51" t="s">
        <v>184</v>
      </c>
      <c r="J6" s="53" t="s">
        <v>179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V6" s="52" t="s">
        <v>180</v>
      </c>
      <c r="W6" s="3">
        <f t="shared" si="0"/>
        <v>2</v>
      </c>
      <c r="X6" s="3">
        <f t="shared" si="1"/>
        <v>5</v>
      </c>
      <c r="Y6" s="3">
        <f t="shared" si="2"/>
        <v>7</v>
      </c>
    </row>
    <row r="7" spans="1:25" ht="15.6" x14ac:dyDescent="0.25">
      <c r="A7" s="1"/>
      <c r="F7" s="1"/>
      <c r="G7" s="1"/>
      <c r="H7" s="51" t="s">
        <v>184</v>
      </c>
      <c r="J7" s="53" t="s">
        <v>238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V7" s="52" t="s">
        <v>181</v>
      </c>
      <c r="W7" s="3">
        <f t="shared" si="0"/>
        <v>2</v>
      </c>
      <c r="X7" s="3">
        <f t="shared" si="1"/>
        <v>5</v>
      </c>
      <c r="Y7" s="3">
        <f t="shared" si="2"/>
        <v>7</v>
      </c>
    </row>
    <row r="8" spans="1:25" ht="15.6" x14ac:dyDescent="0.25">
      <c r="A8" s="1"/>
      <c r="F8" s="1"/>
      <c r="G8" s="1"/>
      <c r="H8" s="51" t="s">
        <v>237</v>
      </c>
      <c r="J8" s="53" t="s">
        <v>179</v>
      </c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V8" s="51" t="s">
        <v>183</v>
      </c>
      <c r="W8" s="3">
        <f t="shared" si="0"/>
        <v>3</v>
      </c>
      <c r="X8" s="3">
        <f t="shared" si="1"/>
        <v>4</v>
      </c>
      <c r="Y8" s="3">
        <f t="shared" si="2"/>
        <v>7</v>
      </c>
    </row>
    <row r="9" spans="1:25" ht="15.6" x14ac:dyDescent="0.25">
      <c r="A9" s="1"/>
      <c r="F9" s="1"/>
      <c r="G9" s="1"/>
      <c r="H9" s="51" t="s">
        <v>237</v>
      </c>
      <c r="J9" s="53" t="s">
        <v>238</v>
      </c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V9" s="53" t="s">
        <v>179</v>
      </c>
      <c r="W9" s="3">
        <f t="shared" si="0"/>
        <v>5</v>
      </c>
      <c r="X9" s="3">
        <f t="shared" si="1"/>
        <v>2</v>
      </c>
      <c r="Y9" s="3">
        <f t="shared" si="2"/>
        <v>7</v>
      </c>
    </row>
    <row r="10" spans="1:25" ht="15.6" x14ac:dyDescent="0.25">
      <c r="A10" s="1"/>
      <c r="F10" s="1"/>
      <c r="G10" s="1"/>
      <c r="I10" s="7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V10" s="53" t="s">
        <v>238</v>
      </c>
      <c r="W10" s="3">
        <f t="shared" ref="W10" si="3">COUNTIF($B$2:$B$82,V10)</f>
        <v>5</v>
      </c>
      <c r="X10" s="3">
        <f t="shared" ref="X10" si="4">COUNTIF($D$2:$D$82,V10)</f>
        <v>2</v>
      </c>
      <c r="Y10" s="3">
        <f t="shared" ref="Y10" si="5">SUM(W10:X10)</f>
        <v>7</v>
      </c>
    </row>
    <row r="11" spans="1:25" ht="15.6" x14ac:dyDescent="0.3">
      <c r="A11" s="1"/>
      <c r="F11" s="1"/>
      <c r="G11" s="1"/>
      <c r="I11" s="7"/>
      <c r="J1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V11" s="3" t="s">
        <v>251</v>
      </c>
      <c r="W11" s="3">
        <f>SUM(W3:W10)</f>
        <v>28</v>
      </c>
      <c r="X11" s="3">
        <f>SUM(X3:X10)</f>
        <v>28</v>
      </c>
      <c r="Y11" s="3">
        <f>SUM(Y3:Y10)</f>
        <v>56</v>
      </c>
    </row>
    <row r="12" spans="1:25" ht="15" customHeight="1" x14ac:dyDescent="0.25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</row>
    <row r="13" spans="1:25" ht="15.6" x14ac:dyDescent="0.3">
      <c r="A13" s="1"/>
      <c r="F13" s="1"/>
      <c r="G13" s="1"/>
      <c r="I13" s="7"/>
      <c r="J13"/>
      <c r="L13" s="1"/>
      <c r="W13" s="6" t="s">
        <v>26</v>
      </c>
    </row>
    <row r="14" spans="1:25" x14ac:dyDescent="0.25">
      <c r="A14" s="1"/>
      <c r="F14" s="1"/>
      <c r="G14" s="1"/>
      <c r="L14" s="1"/>
      <c r="W14" s="3" t="s">
        <v>2</v>
      </c>
      <c r="X14" s="3" t="s">
        <v>3</v>
      </c>
    </row>
    <row r="15" spans="1:25" ht="15.6" x14ac:dyDescent="0.3">
      <c r="A15" s="1"/>
      <c r="B15" s="2" t="s">
        <v>5</v>
      </c>
      <c r="C15" s="4">
        <v>0</v>
      </c>
      <c r="D15" s="1">
        <f>SUM(C15,O48,C43,C59,C73,B88)</f>
        <v>0</v>
      </c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51" t="s">
        <v>184</v>
      </c>
      <c r="W15" s="3">
        <f t="shared" ref="W15:W20" si="6">COUNTIF($H$2:$H$82,V15)</f>
        <v>3</v>
      </c>
      <c r="X15" s="3">
        <f t="shared" ref="X15:X20" si="7">COUNTIF($J$2:$J$82,V15)</f>
        <v>4</v>
      </c>
      <c r="Y15" s="3">
        <f>SUM(W15:X15)</f>
        <v>7</v>
      </c>
    </row>
    <row r="16" spans="1:25" ht="15.6" x14ac:dyDescent="0.25">
      <c r="A16" s="1"/>
      <c r="B16" s="51" t="s">
        <v>237</v>
      </c>
      <c r="D16" s="51" t="s">
        <v>184</v>
      </c>
      <c r="F16" s="1"/>
      <c r="G16" s="1"/>
      <c r="H16" s="51" t="s">
        <v>184</v>
      </c>
      <c r="J16" s="51" t="s">
        <v>237</v>
      </c>
      <c r="L16" s="1"/>
      <c r="V16" s="51" t="s">
        <v>188</v>
      </c>
      <c r="W16" s="3">
        <f t="shared" si="6"/>
        <v>4</v>
      </c>
      <c r="X16" s="3">
        <f t="shared" si="7"/>
        <v>3</v>
      </c>
      <c r="Y16" s="3">
        <f t="shared" ref="Y16:Y20" si="8">SUM(W16:X16)</f>
        <v>7</v>
      </c>
    </row>
    <row r="17" spans="1:25" ht="15.6" x14ac:dyDescent="0.25">
      <c r="A17" s="1"/>
      <c r="B17" s="53" t="s">
        <v>179</v>
      </c>
      <c r="D17" s="51" t="s">
        <v>183</v>
      </c>
      <c r="F17" s="1"/>
      <c r="G17" s="1"/>
      <c r="H17" s="51" t="s">
        <v>183</v>
      </c>
      <c r="J17" s="53" t="s">
        <v>179</v>
      </c>
      <c r="L17" s="1"/>
      <c r="V17" s="51" t="s">
        <v>237</v>
      </c>
      <c r="W17" s="3">
        <f t="shared" si="6"/>
        <v>3</v>
      </c>
      <c r="X17" s="3">
        <f t="shared" si="7"/>
        <v>4</v>
      </c>
      <c r="Y17" s="3">
        <f t="shared" si="8"/>
        <v>7</v>
      </c>
    </row>
    <row r="18" spans="1:25" ht="15.6" x14ac:dyDescent="0.25">
      <c r="A18" s="1"/>
      <c r="B18" s="53" t="s">
        <v>238</v>
      </c>
      <c r="D18" s="51" t="s">
        <v>183</v>
      </c>
      <c r="F18" s="1"/>
      <c r="G18" s="1"/>
      <c r="H18" s="51" t="s">
        <v>183</v>
      </c>
      <c r="J18" s="53" t="s">
        <v>238</v>
      </c>
      <c r="L18" s="1"/>
      <c r="V18" s="52" t="s">
        <v>180</v>
      </c>
      <c r="W18" s="3">
        <f t="shared" si="6"/>
        <v>5</v>
      </c>
      <c r="X18" s="3">
        <f t="shared" si="7"/>
        <v>2</v>
      </c>
      <c r="Y18" s="3">
        <f t="shared" si="8"/>
        <v>7</v>
      </c>
    </row>
    <row r="19" spans="1:25" ht="15.6" x14ac:dyDescent="0.25">
      <c r="A19" s="1"/>
      <c r="B19" s="53" t="s">
        <v>179</v>
      </c>
      <c r="D19" s="51" t="s">
        <v>188</v>
      </c>
      <c r="F19" s="1"/>
      <c r="G19" s="1"/>
      <c r="H19" s="51" t="s">
        <v>188</v>
      </c>
      <c r="J19" s="53" t="s">
        <v>179</v>
      </c>
      <c r="L19" s="1"/>
      <c r="V19" s="52" t="s">
        <v>181</v>
      </c>
      <c r="W19" s="3">
        <f t="shared" si="6"/>
        <v>5</v>
      </c>
      <c r="X19" s="3">
        <f t="shared" si="7"/>
        <v>2</v>
      </c>
      <c r="Y19" s="3">
        <f t="shared" si="8"/>
        <v>7</v>
      </c>
    </row>
    <row r="20" spans="1:25" ht="15.6" x14ac:dyDescent="0.25">
      <c r="A20" s="1"/>
      <c r="B20" s="53" t="s">
        <v>238</v>
      </c>
      <c r="D20" s="51" t="s">
        <v>188</v>
      </c>
      <c r="F20" s="1"/>
      <c r="G20" s="1"/>
      <c r="H20" s="51" t="s">
        <v>188</v>
      </c>
      <c r="J20" s="53" t="s">
        <v>238</v>
      </c>
      <c r="L20" s="1"/>
      <c r="V20" s="51" t="s">
        <v>183</v>
      </c>
      <c r="W20" s="3">
        <f t="shared" si="6"/>
        <v>4</v>
      </c>
      <c r="X20" s="3">
        <f t="shared" si="7"/>
        <v>3</v>
      </c>
      <c r="Y20" s="3">
        <f t="shared" si="8"/>
        <v>7</v>
      </c>
    </row>
    <row r="21" spans="1:25" ht="15.6" x14ac:dyDescent="0.25">
      <c r="A21" s="1"/>
      <c r="F21" s="1"/>
      <c r="G21" s="1"/>
      <c r="H21" s="51" t="s">
        <v>188</v>
      </c>
      <c r="J21" s="51" t="s">
        <v>183</v>
      </c>
      <c r="L21" s="1"/>
      <c r="V21" s="53" t="s">
        <v>179</v>
      </c>
      <c r="W21" s="3">
        <f t="shared" ref="W21" si="9">COUNTIF($H$2:$H$82,V21)</f>
        <v>2</v>
      </c>
      <c r="X21" s="3">
        <f t="shared" ref="X21" si="10">COUNTIF($J$2:$J$82,V21)</f>
        <v>5</v>
      </c>
      <c r="Y21" s="3">
        <f t="shared" ref="Y21" si="11">SUM(W21:X21)</f>
        <v>7</v>
      </c>
    </row>
    <row r="22" spans="1:25" ht="15.6" x14ac:dyDescent="0.25">
      <c r="A22" s="1"/>
      <c r="F22" s="1"/>
      <c r="G22" s="1"/>
      <c r="H22" s="53" t="s">
        <v>179</v>
      </c>
      <c r="J22" s="52" t="s">
        <v>180</v>
      </c>
      <c r="L22" s="1"/>
      <c r="V22" s="53" t="s">
        <v>238</v>
      </c>
      <c r="W22" s="3">
        <f t="shared" ref="W22" si="12">COUNTIF($H$2:$H$82,V22)</f>
        <v>2</v>
      </c>
      <c r="X22" s="3">
        <f t="shared" ref="X22" si="13">COUNTIF($J$2:$J$82,V22)</f>
        <v>5</v>
      </c>
      <c r="Y22" s="3">
        <f t="shared" ref="Y22" si="14">SUM(W22:X22)</f>
        <v>7</v>
      </c>
    </row>
    <row r="23" spans="1:25" ht="15.6" x14ac:dyDescent="0.25">
      <c r="A23" s="1"/>
      <c r="F23" s="1"/>
      <c r="G23" s="1"/>
      <c r="H23" s="52" t="s">
        <v>181</v>
      </c>
      <c r="J23" s="53" t="s">
        <v>238</v>
      </c>
      <c r="L23" s="1"/>
      <c r="V23" s="3" t="s">
        <v>251</v>
      </c>
      <c r="W23" s="3">
        <f>SUM(W15:W22)</f>
        <v>28</v>
      </c>
      <c r="X23" s="3">
        <f>SUM(X15:X22)</f>
        <v>28</v>
      </c>
      <c r="Y23" s="3">
        <f>SUM(Y15:Y22)</f>
        <v>56</v>
      </c>
    </row>
    <row r="24" spans="1:25" x14ac:dyDescent="0.25">
      <c r="A24" s="1"/>
      <c r="F24" s="1"/>
      <c r="G24" s="1"/>
      <c r="L24" s="1"/>
    </row>
    <row r="25" spans="1:25" x14ac:dyDescent="0.25">
      <c r="A25" s="1"/>
      <c r="C25" s="7"/>
      <c r="F25" s="1"/>
      <c r="G25" s="1"/>
      <c r="L25" s="1"/>
      <c r="V25" s="3" t="s">
        <v>251</v>
      </c>
      <c r="W25" s="3">
        <f>W11+W23</f>
        <v>56</v>
      </c>
      <c r="X25" s="3">
        <f>X11+X23</f>
        <v>56</v>
      </c>
      <c r="Y25" s="3">
        <f>Y11+Y23</f>
        <v>112</v>
      </c>
    </row>
    <row r="26" spans="1:25" x14ac:dyDescent="0.25">
      <c r="A26" s="1"/>
      <c r="C26" s="7"/>
      <c r="F26" s="1"/>
      <c r="G26" s="1"/>
      <c r="L26" s="1"/>
    </row>
    <row r="27" spans="1:25" x14ac:dyDescent="0.25">
      <c r="A27" s="1"/>
      <c r="C27" s="7"/>
      <c r="F27" s="1"/>
      <c r="G27" s="1"/>
      <c r="I27" s="7"/>
      <c r="L27" s="1"/>
    </row>
    <row r="28" spans="1:25" x14ac:dyDescent="0.25">
      <c r="A28" s="1"/>
      <c r="B28" s="5"/>
      <c r="C28" s="7"/>
      <c r="D28" s="8"/>
      <c r="F28" s="1"/>
      <c r="G28" s="1"/>
      <c r="L28" s="1"/>
    </row>
    <row r="29" spans="1:25" ht="15.6" x14ac:dyDescent="0.3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</row>
    <row r="30" spans="1:25" ht="15.6" x14ac:dyDescent="0.25">
      <c r="A30" s="1"/>
      <c r="B30" s="52" t="s">
        <v>181</v>
      </c>
      <c r="D30" s="52" t="s">
        <v>180</v>
      </c>
      <c r="F30" s="1"/>
      <c r="G30" s="1"/>
      <c r="H30" s="52" t="s">
        <v>180</v>
      </c>
      <c r="J30" s="52" t="s">
        <v>181</v>
      </c>
      <c r="L30" s="1"/>
    </row>
    <row r="31" spans="1:25" ht="15.6" x14ac:dyDescent="0.25">
      <c r="A31" s="1"/>
      <c r="B31" s="53" t="s">
        <v>179</v>
      </c>
      <c r="D31" s="53" t="s">
        <v>238</v>
      </c>
      <c r="F31" s="1"/>
      <c r="G31" s="1"/>
      <c r="H31" s="53" t="s">
        <v>238</v>
      </c>
      <c r="J31" s="53" t="s">
        <v>179</v>
      </c>
      <c r="L31" s="1"/>
    </row>
    <row r="32" spans="1:25" ht="15.6" x14ac:dyDescent="0.25">
      <c r="A32" s="1"/>
      <c r="B32" s="52" t="s">
        <v>180</v>
      </c>
      <c r="D32" s="53" t="s">
        <v>238</v>
      </c>
      <c r="F32" s="1"/>
      <c r="G32" s="1"/>
      <c r="H32" s="53" t="s">
        <v>238</v>
      </c>
      <c r="J32" s="52" t="s">
        <v>180</v>
      </c>
      <c r="L32" s="1"/>
    </row>
    <row r="33" spans="1:15" ht="15.6" x14ac:dyDescent="0.25">
      <c r="A33" s="1"/>
      <c r="B33" s="52" t="s">
        <v>181</v>
      </c>
      <c r="D33" s="53" t="s">
        <v>179</v>
      </c>
      <c r="F33" s="1"/>
      <c r="G33" s="1"/>
      <c r="H33" s="53" t="s">
        <v>179</v>
      </c>
      <c r="J33" s="52" t="s">
        <v>181</v>
      </c>
      <c r="L33" s="1"/>
    </row>
    <row r="34" spans="1:15" ht="15.6" x14ac:dyDescent="0.25">
      <c r="A34" s="1"/>
      <c r="B34" s="51" t="s">
        <v>188</v>
      </c>
      <c r="D34" s="51" t="s">
        <v>237</v>
      </c>
      <c r="F34" s="1"/>
      <c r="G34" s="1"/>
      <c r="H34" s="51" t="s">
        <v>237</v>
      </c>
      <c r="J34" s="51" t="s">
        <v>188</v>
      </c>
      <c r="L34" s="1"/>
    </row>
    <row r="35" spans="1:15" ht="15.6" x14ac:dyDescent="0.25">
      <c r="A35" s="1"/>
      <c r="B35" s="51" t="s">
        <v>184</v>
      </c>
      <c r="D35" s="51" t="s">
        <v>183</v>
      </c>
      <c r="F35" s="1"/>
      <c r="G35" s="1"/>
      <c r="H35" s="51" t="s">
        <v>183</v>
      </c>
      <c r="J35" s="51" t="s">
        <v>184</v>
      </c>
      <c r="L35" s="1"/>
    </row>
    <row r="36" spans="1:15" x14ac:dyDescent="0.25">
      <c r="A36" s="1"/>
      <c r="F36" s="1"/>
      <c r="G36" s="1"/>
      <c r="K36" s="9"/>
      <c r="L36" s="1"/>
      <c r="O36" s="7"/>
    </row>
    <row r="37" spans="1:15" x14ac:dyDescent="0.25">
      <c r="A37" s="1"/>
      <c r="F37" s="1"/>
      <c r="G37" s="1"/>
      <c r="K37" s="9"/>
      <c r="L37" s="1"/>
      <c r="O37" s="7"/>
    </row>
    <row r="38" spans="1:15" x14ac:dyDescent="0.25">
      <c r="A38" s="1"/>
      <c r="F38" s="1"/>
      <c r="G38" s="1"/>
      <c r="K38" s="9"/>
      <c r="L38" s="1"/>
    </row>
    <row r="39" spans="1:15" x14ac:dyDescent="0.25">
      <c r="A39" s="1"/>
      <c r="C39" s="7"/>
      <c r="F39" s="1"/>
      <c r="G39" s="1"/>
      <c r="L39" s="1"/>
    </row>
    <row r="40" spans="1:15" x14ac:dyDescent="0.25">
      <c r="A40" s="1"/>
      <c r="F40" s="1"/>
      <c r="G40" s="1"/>
      <c r="L40" s="1"/>
    </row>
    <row r="41" spans="1:15" x14ac:dyDescent="0.25">
      <c r="A41" s="1"/>
      <c r="F41" s="1"/>
      <c r="G41" s="1"/>
      <c r="L41" s="1"/>
    </row>
    <row r="42" spans="1:15" x14ac:dyDescent="0.25">
      <c r="A42" s="1"/>
      <c r="F42" s="1"/>
      <c r="G42" s="1"/>
      <c r="L42" s="1"/>
    </row>
    <row r="43" spans="1:15" x14ac:dyDescent="0.25">
      <c r="A43" s="1"/>
      <c r="F43" s="1"/>
      <c r="G43" s="1"/>
      <c r="L43" s="1"/>
    </row>
    <row r="44" spans="1:15" x14ac:dyDescent="0.25">
      <c r="A44" s="1"/>
      <c r="B44" s="5"/>
      <c r="C44" s="7"/>
      <c r="D44" s="5"/>
      <c r="F44" s="1"/>
      <c r="G44" s="1"/>
      <c r="L44" s="1"/>
    </row>
    <row r="45" spans="1:15" ht="15.6" x14ac:dyDescent="0.3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15" ht="15.6" x14ac:dyDescent="0.25">
      <c r="A46" s="1"/>
      <c r="B46" s="51" t="s">
        <v>184</v>
      </c>
      <c r="D46" s="52" t="s">
        <v>180</v>
      </c>
      <c r="F46" s="1"/>
      <c r="G46" s="1"/>
      <c r="H46" s="52" t="s">
        <v>180</v>
      </c>
      <c r="J46" s="51" t="s">
        <v>184</v>
      </c>
      <c r="L46" s="1"/>
    </row>
    <row r="47" spans="1:15" ht="15.6" x14ac:dyDescent="0.25">
      <c r="A47" s="1"/>
      <c r="B47" s="51" t="s">
        <v>183</v>
      </c>
      <c r="D47" s="52" t="s">
        <v>180</v>
      </c>
      <c r="F47" s="1"/>
      <c r="G47" s="1"/>
      <c r="H47" s="52" t="s">
        <v>180</v>
      </c>
      <c r="J47" s="51" t="s">
        <v>183</v>
      </c>
      <c r="L47" s="1"/>
    </row>
    <row r="48" spans="1:15" ht="15.6" x14ac:dyDescent="0.25">
      <c r="A48" s="1"/>
      <c r="B48" s="51" t="s">
        <v>184</v>
      </c>
      <c r="C48" s="7"/>
      <c r="D48" s="52" t="s">
        <v>181</v>
      </c>
      <c r="F48" s="1"/>
      <c r="G48" s="1"/>
      <c r="H48" s="52" t="s">
        <v>181</v>
      </c>
      <c r="J48" s="51" t="s">
        <v>184</v>
      </c>
      <c r="L48" s="1"/>
    </row>
    <row r="49" spans="1:12" ht="15.6" x14ac:dyDescent="0.25">
      <c r="A49" s="1"/>
      <c r="B49" s="51" t="s">
        <v>183</v>
      </c>
      <c r="D49" s="52" t="s">
        <v>181</v>
      </c>
      <c r="F49" s="1"/>
      <c r="G49" s="1"/>
      <c r="H49" s="52" t="s">
        <v>181</v>
      </c>
      <c r="J49" s="51" t="s">
        <v>183</v>
      </c>
      <c r="L49" s="1"/>
    </row>
    <row r="50" spans="1:12" ht="15.6" x14ac:dyDescent="0.25">
      <c r="A50" s="1"/>
      <c r="F50" s="1"/>
      <c r="G50" s="1"/>
      <c r="H50" s="51" t="s">
        <v>188</v>
      </c>
      <c r="J50" s="51" t="s">
        <v>184</v>
      </c>
      <c r="L50" s="1"/>
    </row>
    <row r="51" spans="1:12" ht="15.6" x14ac:dyDescent="0.25">
      <c r="A51" s="1"/>
      <c r="E51" s="9"/>
      <c r="F51" s="1"/>
      <c r="G51" s="1"/>
      <c r="H51" s="51" t="s">
        <v>183</v>
      </c>
      <c r="J51" s="51" t="s">
        <v>237</v>
      </c>
      <c r="L51" s="1"/>
    </row>
    <row r="52" spans="1:12" x14ac:dyDescent="0.25">
      <c r="A52" s="1"/>
      <c r="E52" s="9"/>
      <c r="F52" s="1"/>
      <c r="G52" s="1"/>
      <c r="L52" s="1"/>
    </row>
    <row r="53" spans="1:12" x14ac:dyDescent="0.25">
      <c r="A53" s="1"/>
      <c r="C53" s="7"/>
      <c r="F53" s="1"/>
      <c r="G53" s="1"/>
      <c r="L53" s="1"/>
    </row>
    <row r="54" spans="1:12" x14ac:dyDescent="0.25">
      <c r="A54" s="1"/>
      <c r="C54" s="7"/>
      <c r="F54" s="1"/>
      <c r="G54" s="1"/>
      <c r="L54" s="1"/>
    </row>
    <row r="55" spans="1:12" x14ac:dyDescent="0.25">
      <c r="A55" s="1"/>
      <c r="C55" s="7"/>
      <c r="F55" s="1"/>
      <c r="G55" s="1"/>
      <c r="L55" s="1"/>
    </row>
    <row r="56" spans="1:12" x14ac:dyDescent="0.25">
      <c r="A56" s="1"/>
      <c r="C56" s="7"/>
      <c r="F56" s="1"/>
      <c r="G56" s="1"/>
      <c r="L56" s="1"/>
    </row>
    <row r="57" spans="1:12" x14ac:dyDescent="0.25">
      <c r="A57" s="1"/>
      <c r="C57" s="7"/>
      <c r="F57" s="1"/>
      <c r="G57" s="1"/>
      <c r="L57" s="1"/>
    </row>
    <row r="58" spans="1:12" x14ac:dyDescent="0.25">
      <c r="A58" s="1"/>
      <c r="F58" s="1"/>
      <c r="G58" s="1"/>
      <c r="H58" s="9"/>
      <c r="I58" s="9"/>
      <c r="J58" s="9"/>
      <c r="K58" s="9"/>
      <c r="L58" s="1"/>
    </row>
    <row r="59" spans="1:12" ht="15.6" x14ac:dyDescent="0.3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ht="15.6" x14ac:dyDescent="0.25">
      <c r="A60" s="1"/>
      <c r="B60" s="53" t="s">
        <v>179</v>
      </c>
      <c r="D60" s="51" t="s">
        <v>184</v>
      </c>
      <c r="F60" s="1"/>
      <c r="G60" s="1"/>
      <c r="L60" s="1"/>
    </row>
    <row r="61" spans="1:12" ht="15.75" customHeight="1" x14ac:dyDescent="0.25">
      <c r="A61" s="1"/>
      <c r="B61" s="53" t="s">
        <v>238</v>
      </c>
      <c r="D61" s="51" t="s">
        <v>184</v>
      </c>
      <c r="F61" s="1"/>
      <c r="G61" s="1"/>
      <c r="L61" s="1"/>
    </row>
    <row r="62" spans="1:12" ht="15.75" customHeight="1" x14ac:dyDescent="0.25">
      <c r="A62" s="1"/>
      <c r="B62" s="53" t="s">
        <v>179</v>
      </c>
      <c r="D62" s="51" t="s">
        <v>237</v>
      </c>
      <c r="F62" s="1"/>
      <c r="G62" s="1"/>
      <c r="L62" s="1"/>
    </row>
    <row r="63" spans="1:12" ht="15.75" customHeight="1" x14ac:dyDescent="0.25">
      <c r="A63" s="1"/>
      <c r="B63" s="53" t="s">
        <v>238</v>
      </c>
      <c r="D63" s="51" t="s">
        <v>237</v>
      </c>
      <c r="F63" s="1"/>
      <c r="G63" s="1"/>
      <c r="L63" s="1"/>
    </row>
    <row r="64" spans="1:12" ht="15.6" x14ac:dyDescent="0.25">
      <c r="A64" s="1"/>
      <c r="B64" s="51" t="s">
        <v>183</v>
      </c>
      <c r="D64" s="51" t="s">
        <v>188</v>
      </c>
      <c r="F64" s="1"/>
      <c r="G64" s="1"/>
      <c r="L64" s="1"/>
    </row>
    <row r="65" spans="1:12" x14ac:dyDescent="0.25">
      <c r="A65" s="1"/>
      <c r="F65" s="1"/>
      <c r="G65" s="1"/>
      <c r="L65" s="1"/>
    </row>
    <row r="66" spans="1:12" x14ac:dyDescent="0.25">
      <c r="A66" s="1"/>
      <c r="E66" s="9"/>
      <c r="F66" s="1"/>
      <c r="G66" s="1"/>
      <c r="L66" s="1"/>
    </row>
    <row r="67" spans="1:12" x14ac:dyDescent="0.25">
      <c r="A67" s="1"/>
      <c r="F67" s="1"/>
      <c r="G67" s="1"/>
      <c r="L67" s="1"/>
    </row>
    <row r="68" spans="1:12" x14ac:dyDescent="0.25">
      <c r="A68" s="1"/>
      <c r="F68" s="1"/>
      <c r="G68" s="1"/>
      <c r="L68" s="1"/>
    </row>
    <row r="69" spans="1:12" x14ac:dyDescent="0.25">
      <c r="A69" s="1"/>
      <c r="F69" s="1"/>
      <c r="G69" s="1"/>
      <c r="L69" s="1"/>
    </row>
    <row r="70" spans="1:12" x14ac:dyDescent="0.25">
      <c r="A70" s="1"/>
      <c r="B70" s="5"/>
      <c r="C70" s="7"/>
      <c r="D70" s="5"/>
      <c r="F70" s="1"/>
      <c r="G70" s="1"/>
      <c r="L70" s="1"/>
    </row>
    <row r="71" spans="1:12" x14ac:dyDescent="0.25">
      <c r="A71" s="1"/>
      <c r="F71" s="1"/>
      <c r="G71" s="1"/>
      <c r="L71" s="1"/>
    </row>
    <row r="72" spans="1:12" x14ac:dyDescent="0.25">
      <c r="A72" s="1"/>
      <c r="F72" s="1"/>
      <c r="G72" s="1"/>
      <c r="L72" s="1"/>
    </row>
    <row r="73" spans="1:12" x14ac:dyDescent="0.25">
      <c r="A73" s="1"/>
      <c r="F73" s="1"/>
      <c r="G73" s="1"/>
      <c r="L73" s="1"/>
    </row>
    <row r="74" spans="1:12" ht="15.6" x14ac:dyDescent="0.3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ht="15.6" x14ac:dyDescent="0.25">
      <c r="A75" s="1"/>
      <c r="B75" s="51" t="s">
        <v>184</v>
      </c>
      <c r="D75" s="51" t="s">
        <v>188</v>
      </c>
      <c r="F75" s="1"/>
      <c r="G75" s="1"/>
      <c r="L75" s="1"/>
    </row>
    <row r="76" spans="1:12" ht="15.6" x14ac:dyDescent="0.25">
      <c r="A76" s="1"/>
      <c r="B76" s="51" t="s">
        <v>237</v>
      </c>
      <c r="D76" s="51" t="s">
        <v>183</v>
      </c>
      <c r="F76" s="1"/>
      <c r="G76" s="1"/>
      <c r="L76" s="1"/>
    </row>
    <row r="77" spans="1:12" ht="15.6" x14ac:dyDescent="0.25">
      <c r="A77" s="1"/>
      <c r="B77" s="52" t="s">
        <v>180</v>
      </c>
      <c r="D77" s="53" t="s">
        <v>179</v>
      </c>
      <c r="F77" s="1"/>
      <c r="G77" s="1"/>
      <c r="L77" s="1"/>
    </row>
    <row r="78" spans="1:12" ht="15.6" x14ac:dyDescent="0.25">
      <c r="A78" s="1"/>
      <c r="B78" s="53" t="s">
        <v>238</v>
      </c>
      <c r="D78" s="52" t="s">
        <v>181</v>
      </c>
      <c r="F78" s="1"/>
      <c r="G78" s="1"/>
      <c r="L78" s="1"/>
    </row>
    <row r="79" spans="1:12" x14ac:dyDescent="0.25">
      <c r="A79" s="1"/>
      <c r="F79" s="1"/>
      <c r="G79" s="1"/>
      <c r="L79" s="1"/>
    </row>
    <row r="80" spans="1:12" x14ac:dyDescent="0.25">
      <c r="A80" s="1"/>
      <c r="F80" s="1"/>
      <c r="G80" s="1"/>
      <c r="L80" s="1"/>
    </row>
    <row r="81" spans="1:12" x14ac:dyDescent="0.25">
      <c r="A81" s="1"/>
      <c r="F81" s="1"/>
      <c r="G81" s="1"/>
      <c r="L81" s="1"/>
    </row>
    <row r="82" spans="1:12" x14ac:dyDescent="0.25">
      <c r="A82" s="1"/>
      <c r="F82" s="1"/>
      <c r="G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sortState xmlns:xlrd2="http://schemas.microsoft.com/office/spreadsheetml/2017/richdata2" ref="R15:R21">
    <sortCondition ref="R15:R21"/>
  </sortState>
  <hyperlinks>
    <hyperlink ref="J15" r:id="rId1" display="https://data.bowling.no/ligaspill/resultater/VisKampRes.php?kamp=114441" xr:uid="{00000000-0004-0000-06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83"/>
  <sheetViews>
    <sheetView topLeftCell="A12" workbookViewId="0">
      <selection activeCell="C78" sqref="C78"/>
    </sheetView>
  </sheetViews>
  <sheetFormatPr baseColWidth="10" defaultColWidth="4" defaultRowHeight="15" x14ac:dyDescent="0.25"/>
  <cols>
    <col min="1" max="1" width="2.5546875" style="3" bestFit="1" customWidth="1"/>
    <col min="2" max="2" width="18.33203125" style="3" bestFit="1" customWidth="1"/>
    <col min="3" max="3" width="6.44140625" style="3" bestFit="1" customWidth="1"/>
    <col min="4" max="4" width="18.33203125" style="3" customWidth="1"/>
    <col min="5" max="5" width="9.6640625" style="3" bestFit="1" customWidth="1"/>
    <col min="6" max="6" width="3.6640625" style="3" bestFit="1" customWidth="1"/>
    <col min="7" max="7" width="3.6640625" style="3" customWidth="1"/>
    <col min="8" max="8" width="18.33203125" style="3" bestFit="1" customWidth="1"/>
    <col min="9" max="9" width="3.6640625" style="3" customWidth="1"/>
    <col min="10" max="10" width="18.44140625" style="3" customWidth="1"/>
    <col min="11" max="11" width="9.6640625" style="3" customWidth="1"/>
    <col min="12" max="12" width="3.6640625" style="3" customWidth="1"/>
    <col min="13" max="13" width="1.6640625" style="3" bestFit="1" customWidth="1"/>
    <col min="14" max="14" width="7.44140625" style="3" bestFit="1" customWidth="1"/>
    <col min="15" max="15" width="2.6640625" style="3" customWidth="1"/>
    <col min="16" max="16" width="7.44140625" style="3" bestFit="1" customWidth="1"/>
    <col min="17" max="17" width="7.6640625" style="3" customWidth="1"/>
    <col min="18" max="18" width="7.44140625" style="3" bestFit="1" customWidth="1"/>
    <col min="19" max="19" width="3.33203125" style="3" customWidth="1"/>
    <col min="20" max="20" width="7.109375" style="3" bestFit="1" customWidth="1"/>
    <col min="21" max="21" width="7.109375" style="3" customWidth="1"/>
    <col min="22" max="22" width="18.33203125" style="3" bestFit="1" customWidth="1"/>
    <col min="23" max="24" width="3.6640625" style="3" bestFit="1" customWidth="1"/>
    <col min="25" max="25" width="5.5546875" style="3" customWidth="1"/>
    <col min="26" max="16384" width="4" style="3"/>
  </cols>
  <sheetData>
    <row r="1" spans="1:25" ht="15.6" x14ac:dyDescent="0.3">
      <c r="A1" s="1"/>
      <c r="B1" s="2" t="s">
        <v>0</v>
      </c>
      <c r="C1" s="1">
        <v>0</v>
      </c>
      <c r="D1" s="1">
        <f>SUM(C1,O34,C29,C45,C59,C74)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W1" s="6" t="s">
        <v>24</v>
      </c>
    </row>
    <row r="2" spans="1:25" ht="15.6" x14ac:dyDescent="0.25">
      <c r="A2" s="1"/>
      <c r="B2" s="54" t="s">
        <v>228</v>
      </c>
      <c r="D2" s="54" t="s">
        <v>229</v>
      </c>
      <c r="F2" s="1"/>
      <c r="G2" s="1"/>
      <c r="H2" s="55" t="s">
        <v>49</v>
      </c>
      <c r="J2" s="56" t="s">
        <v>182</v>
      </c>
      <c r="L2" s="1"/>
      <c r="O2" s="7"/>
      <c r="W2" s="3" t="s">
        <v>2</v>
      </c>
      <c r="X2" s="3" t="s">
        <v>3</v>
      </c>
    </row>
    <row r="3" spans="1:25" ht="15.6" x14ac:dyDescent="0.25">
      <c r="A3" s="1"/>
      <c r="B3" s="55" t="s">
        <v>185</v>
      </c>
      <c r="D3" s="55" t="s">
        <v>239</v>
      </c>
      <c r="F3" s="1"/>
      <c r="G3" s="1"/>
      <c r="H3" s="55" t="s">
        <v>185</v>
      </c>
      <c r="J3" s="56" t="s">
        <v>182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V3" s="54" t="s">
        <v>228</v>
      </c>
      <c r="W3" s="3">
        <f t="shared" ref="W3:W11" si="0">COUNTIF($B$2:$B$82,V3)</f>
        <v>5</v>
      </c>
      <c r="X3" s="3">
        <f t="shared" ref="X3:X11" si="1">COUNTIF($D$2:$D$82,V3)</f>
        <v>3</v>
      </c>
      <c r="Y3" s="3">
        <f>SUM(W3:X3)</f>
        <v>8</v>
      </c>
    </row>
    <row r="4" spans="1:25" ht="15.6" x14ac:dyDescent="0.25">
      <c r="A4" s="1"/>
      <c r="B4" s="56" t="s">
        <v>182</v>
      </c>
      <c r="D4" s="56" t="s">
        <v>240</v>
      </c>
      <c r="F4" s="1"/>
      <c r="G4" s="1"/>
      <c r="H4" s="55" t="s">
        <v>239</v>
      </c>
      <c r="J4" s="56" t="s">
        <v>182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V4" s="54" t="s">
        <v>229</v>
      </c>
      <c r="W4" s="3">
        <f t="shared" si="0"/>
        <v>4</v>
      </c>
      <c r="X4" s="3">
        <f t="shared" si="1"/>
        <v>4</v>
      </c>
      <c r="Y4" s="3">
        <f t="shared" ref="Y4:Y7" si="2">SUM(W4:X4)</f>
        <v>8</v>
      </c>
    </row>
    <row r="5" spans="1:25" ht="15.6" x14ac:dyDescent="0.25">
      <c r="A5" s="1"/>
      <c r="B5" s="56" t="s">
        <v>182</v>
      </c>
      <c r="D5" s="56" t="s">
        <v>241</v>
      </c>
      <c r="F5" s="1"/>
      <c r="G5" s="1"/>
      <c r="H5" s="55" t="s">
        <v>49</v>
      </c>
      <c r="J5" s="56" t="s">
        <v>240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V5" s="55" t="s">
        <v>49</v>
      </c>
      <c r="W5" s="3">
        <f t="shared" si="0"/>
        <v>5</v>
      </c>
      <c r="X5" s="3">
        <f t="shared" si="1"/>
        <v>3</v>
      </c>
      <c r="Y5" s="3">
        <f t="shared" si="2"/>
        <v>8</v>
      </c>
    </row>
    <row r="6" spans="1:25" ht="15.6" x14ac:dyDescent="0.25">
      <c r="A6" s="1"/>
      <c r="F6" s="1"/>
      <c r="G6" s="1"/>
      <c r="H6" s="55" t="s">
        <v>185</v>
      </c>
      <c r="J6" s="56" t="s">
        <v>240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V6" s="55" t="s">
        <v>185</v>
      </c>
      <c r="W6" s="3">
        <f t="shared" si="0"/>
        <v>5</v>
      </c>
      <c r="X6" s="3">
        <f t="shared" si="1"/>
        <v>4</v>
      </c>
      <c r="Y6" s="3">
        <f t="shared" si="2"/>
        <v>9</v>
      </c>
    </row>
    <row r="7" spans="1:25" ht="15.6" x14ac:dyDescent="0.25">
      <c r="A7" s="1"/>
      <c r="F7" s="1"/>
      <c r="G7" s="1"/>
      <c r="H7" s="55" t="s">
        <v>239</v>
      </c>
      <c r="J7" s="56" t="s">
        <v>240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V7" s="55" t="s">
        <v>239</v>
      </c>
      <c r="W7" s="3">
        <f t="shared" si="0"/>
        <v>4</v>
      </c>
      <c r="X7" s="3">
        <f t="shared" si="1"/>
        <v>5</v>
      </c>
      <c r="Y7" s="3">
        <f t="shared" si="2"/>
        <v>9</v>
      </c>
    </row>
    <row r="8" spans="1:25" ht="15.6" x14ac:dyDescent="0.25">
      <c r="A8" s="1"/>
      <c r="F8" s="1"/>
      <c r="G8" s="1"/>
      <c r="H8" s="55" t="s">
        <v>49</v>
      </c>
      <c r="J8" s="56" t="s">
        <v>241</v>
      </c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V8" s="54" t="s">
        <v>187</v>
      </c>
      <c r="W8" s="3">
        <f t="shared" si="0"/>
        <v>3</v>
      </c>
      <c r="X8" s="3">
        <f t="shared" si="1"/>
        <v>5</v>
      </c>
      <c r="Y8" s="3">
        <f t="shared" ref="Y8:Y11" si="3">SUM(W8:X8)</f>
        <v>8</v>
      </c>
    </row>
    <row r="9" spans="1:25" ht="15.6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V9" s="56" t="s">
        <v>182</v>
      </c>
      <c r="W9" s="3">
        <f t="shared" si="0"/>
        <v>5</v>
      </c>
      <c r="X9" s="3">
        <f t="shared" si="1"/>
        <v>3</v>
      </c>
      <c r="Y9" s="3">
        <f t="shared" si="3"/>
        <v>8</v>
      </c>
    </row>
    <row r="10" spans="1:25" ht="15.6" x14ac:dyDescent="0.25">
      <c r="A10" s="1"/>
      <c r="F10" s="1"/>
      <c r="G10" s="1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V10" s="56" t="s">
        <v>240</v>
      </c>
      <c r="W10" s="3">
        <f t="shared" si="0"/>
        <v>4</v>
      </c>
      <c r="X10" s="3">
        <f t="shared" si="1"/>
        <v>4</v>
      </c>
      <c r="Y10" s="3">
        <f t="shared" si="3"/>
        <v>8</v>
      </c>
    </row>
    <row r="11" spans="1:25" ht="15.6" x14ac:dyDescent="0.3">
      <c r="A11" s="1"/>
      <c r="F11" s="1"/>
      <c r="G11" s="1"/>
      <c r="I11" s="7"/>
      <c r="J1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V11" s="56" t="s">
        <v>241</v>
      </c>
      <c r="W11" s="3">
        <f t="shared" si="0"/>
        <v>3</v>
      </c>
      <c r="X11" s="3">
        <f t="shared" si="1"/>
        <v>7</v>
      </c>
      <c r="Y11" s="3">
        <f t="shared" si="3"/>
        <v>10</v>
      </c>
    </row>
    <row r="12" spans="1:25" ht="15" customHeight="1" x14ac:dyDescent="0.25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  <c r="V12" s="3" t="s">
        <v>251</v>
      </c>
      <c r="W12" s="3">
        <f>SUM(W3:W11)</f>
        <v>38</v>
      </c>
      <c r="X12" s="3">
        <f t="shared" ref="X12:Y12" si="4">SUM(X3:X11)</f>
        <v>38</v>
      </c>
      <c r="Y12" s="3">
        <f t="shared" si="4"/>
        <v>76</v>
      </c>
    </row>
    <row r="13" spans="1:25" ht="15.6" x14ac:dyDescent="0.3">
      <c r="A13" s="1"/>
      <c r="F13" s="1"/>
      <c r="G13" s="1"/>
      <c r="I13" s="7"/>
      <c r="J13"/>
      <c r="L13" s="1"/>
    </row>
    <row r="14" spans="1:25" ht="15.6" x14ac:dyDescent="0.3">
      <c r="A14" s="1"/>
      <c r="F14" s="1"/>
      <c r="G14" s="1"/>
      <c r="L14" s="1"/>
      <c r="W14" s="6" t="s">
        <v>26</v>
      </c>
    </row>
    <row r="15" spans="1:25" ht="15.6" x14ac:dyDescent="0.3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W15" s="3" t="s">
        <v>2</v>
      </c>
      <c r="X15" s="3" t="s">
        <v>3</v>
      </c>
    </row>
    <row r="16" spans="1:25" ht="15.6" x14ac:dyDescent="0.25">
      <c r="A16" s="1"/>
      <c r="B16" s="56" t="s">
        <v>182</v>
      </c>
      <c r="D16" s="55" t="s">
        <v>49</v>
      </c>
      <c r="F16" s="1"/>
      <c r="G16" s="1"/>
      <c r="H16" s="54" t="s">
        <v>229</v>
      </c>
      <c r="J16" s="54" t="s">
        <v>228</v>
      </c>
      <c r="L16" s="1"/>
      <c r="V16" s="54" t="s">
        <v>228</v>
      </c>
      <c r="W16" s="3">
        <f t="shared" ref="W16:W20" si="5">COUNTIF($H$2:$H$82,V16)</f>
        <v>3</v>
      </c>
      <c r="X16" s="3">
        <f>COUNTIF($J$2:$J$82,V16)</f>
        <v>5</v>
      </c>
      <c r="Y16" s="3">
        <f>SUM(W16:X16)</f>
        <v>8</v>
      </c>
    </row>
    <row r="17" spans="1:25" ht="15.6" x14ac:dyDescent="0.25">
      <c r="A17" s="1"/>
      <c r="B17" s="56" t="s">
        <v>182</v>
      </c>
      <c r="D17" s="55" t="s">
        <v>185</v>
      </c>
      <c r="F17" s="1"/>
      <c r="G17" s="1"/>
      <c r="H17" s="55" t="s">
        <v>239</v>
      </c>
      <c r="J17" s="55" t="s">
        <v>185</v>
      </c>
      <c r="L17" s="1"/>
      <c r="V17" s="54" t="s">
        <v>229</v>
      </c>
      <c r="W17" s="3">
        <f t="shared" si="5"/>
        <v>4</v>
      </c>
      <c r="X17" s="3">
        <f t="shared" ref="X17:X24" si="6">COUNTIF($J$2:$J$82,V17)</f>
        <v>4</v>
      </c>
      <c r="Y17" s="3">
        <f t="shared" ref="Y17:Y20" si="7">SUM(W17:X17)</f>
        <v>8</v>
      </c>
    </row>
    <row r="18" spans="1:25" ht="15.6" x14ac:dyDescent="0.25">
      <c r="A18" s="1"/>
      <c r="B18" s="56" t="s">
        <v>182</v>
      </c>
      <c r="D18" s="55" t="s">
        <v>239</v>
      </c>
      <c r="F18" s="1"/>
      <c r="G18" s="1"/>
      <c r="H18" s="56" t="s">
        <v>240</v>
      </c>
      <c r="J18" s="56" t="s">
        <v>182</v>
      </c>
      <c r="L18" s="1"/>
      <c r="V18" s="55" t="s">
        <v>49</v>
      </c>
      <c r="W18" s="3">
        <f t="shared" si="5"/>
        <v>3</v>
      </c>
      <c r="X18" s="3">
        <f t="shared" si="6"/>
        <v>5</v>
      </c>
      <c r="Y18" s="3">
        <f t="shared" si="7"/>
        <v>8</v>
      </c>
    </row>
    <row r="19" spans="1:25" ht="15.6" x14ac:dyDescent="0.25">
      <c r="A19" s="1"/>
      <c r="B19" s="56" t="s">
        <v>240</v>
      </c>
      <c r="D19" s="55" t="s">
        <v>49</v>
      </c>
      <c r="F19" s="1"/>
      <c r="G19" s="1"/>
      <c r="H19" s="56" t="s">
        <v>241</v>
      </c>
      <c r="J19" s="56" t="s">
        <v>182</v>
      </c>
      <c r="L19" s="1"/>
      <c r="V19" s="55" t="s">
        <v>185</v>
      </c>
      <c r="W19" s="3">
        <f t="shared" si="5"/>
        <v>3</v>
      </c>
      <c r="X19" s="3">
        <f t="shared" si="6"/>
        <v>4</v>
      </c>
      <c r="Y19" s="3">
        <f t="shared" si="7"/>
        <v>7</v>
      </c>
    </row>
    <row r="20" spans="1:25" ht="15.6" x14ac:dyDescent="0.25">
      <c r="A20" s="1"/>
      <c r="B20" s="56" t="s">
        <v>240</v>
      </c>
      <c r="D20" s="55" t="s">
        <v>185</v>
      </c>
      <c r="F20" s="1"/>
      <c r="G20" s="1"/>
      <c r="H20" s="54" t="s">
        <v>228</v>
      </c>
      <c r="J20" s="55" t="s">
        <v>49</v>
      </c>
      <c r="L20" s="1"/>
      <c r="V20" s="55" t="s">
        <v>239</v>
      </c>
      <c r="W20" s="3">
        <f t="shared" si="5"/>
        <v>4</v>
      </c>
      <c r="X20" s="3">
        <f t="shared" si="6"/>
        <v>3</v>
      </c>
      <c r="Y20" s="3">
        <f t="shared" si="7"/>
        <v>7</v>
      </c>
    </row>
    <row r="21" spans="1:25" ht="15.6" x14ac:dyDescent="0.25">
      <c r="A21" s="1"/>
      <c r="B21" s="56" t="s">
        <v>240</v>
      </c>
      <c r="D21" s="55" t="s">
        <v>239</v>
      </c>
      <c r="F21" s="1"/>
      <c r="G21" s="1"/>
      <c r="H21" s="54" t="s">
        <v>229</v>
      </c>
      <c r="J21" s="55" t="s">
        <v>49</v>
      </c>
      <c r="L21" s="1"/>
      <c r="V21" s="54" t="s">
        <v>187</v>
      </c>
      <c r="W21" s="3">
        <f t="shared" ref="W21:W24" si="8">COUNTIF($H$2:$H$82,V21)</f>
        <v>5</v>
      </c>
      <c r="X21" s="3">
        <f t="shared" si="6"/>
        <v>3</v>
      </c>
      <c r="Y21" s="3">
        <f t="shared" ref="Y21:Y24" si="9">SUM(W21:X21)</f>
        <v>8</v>
      </c>
    </row>
    <row r="22" spans="1:25" ht="15.6" x14ac:dyDescent="0.25">
      <c r="A22" s="1"/>
      <c r="B22" s="56" t="s">
        <v>241</v>
      </c>
      <c r="D22" s="55" t="s">
        <v>49</v>
      </c>
      <c r="F22" s="1"/>
      <c r="G22" s="1"/>
      <c r="H22" s="54" t="s">
        <v>187</v>
      </c>
      <c r="J22" s="55" t="s">
        <v>49</v>
      </c>
      <c r="L22" s="1"/>
      <c r="V22" s="56" t="s">
        <v>182</v>
      </c>
      <c r="W22" s="3">
        <f t="shared" si="8"/>
        <v>3</v>
      </c>
      <c r="X22" s="3">
        <f t="shared" si="6"/>
        <v>5</v>
      </c>
      <c r="Y22" s="3">
        <f t="shared" si="9"/>
        <v>8</v>
      </c>
    </row>
    <row r="23" spans="1:25" ht="15.6" x14ac:dyDescent="0.25">
      <c r="A23" s="1"/>
      <c r="B23" s="56" t="s">
        <v>241</v>
      </c>
      <c r="D23" s="55" t="s">
        <v>185</v>
      </c>
      <c r="F23" s="1"/>
      <c r="G23" s="1"/>
      <c r="H23" s="54" t="s">
        <v>228</v>
      </c>
      <c r="J23" s="55" t="s">
        <v>185</v>
      </c>
      <c r="L23" s="1"/>
      <c r="V23" s="56" t="s">
        <v>240</v>
      </c>
      <c r="W23" s="3">
        <f t="shared" si="8"/>
        <v>4</v>
      </c>
      <c r="X23" s="3">
        <f t="shared" si="6"/>
        <v>4</v>
      </c>
      <c r="Y23" s="3">
        <f t="shared" si="9"/>
        <v>8</v>
      </c>
    </row>
    <row r="24" spans="1:25" ht="15.6" x14ac:dyDescent="0.25">
      <c r="A24" s="1"/>
      <c r="B24" s="56" t="s">
        <v>241</v>
      </c>
      <c r="D24" s="55" t="s">
        <v>239</v>
      </c>
      <c r="F24" s="1"/>
      <c r="G24" s="1"/>
      <c r="H24" s="54" t="s">
        <v>229</v>
      </c>
      <c r="J24" s="55" t="s">
        <v>185</v>
      </c>
      <c r="L24" s="1"/>
      <c r="V24" s="56" t="s">
        <v>241</v>
      </c>
      <c r="W24" s="3">
        <f t="shared" si="8"/>
        <v>5</v>
      </c>
      <c r="X24" s="3">
        <f t="shared" si="6"/>
        <v>1</v>
      </c>
      <c r="Y24" s="3">
        <f t="shared" si="9"/>
        <v>6</v>
      </c>
    </row>
    <row r="25" spans="1:25" ht="15.6" x14ac:dyDescent="0.25">
      <c r="A25" s="1"/>
      <c r="C25" s="7"/>
      <c r="F25" s="1"/>
      <c r="G25" s="1"/>
      <c r="H25" s="54" t="s">
        <v>187</v>
      </c>
      <c r="J25" s="55" t="s">
        <v>185</v>
      </c>
      <c r="L25" s="1"/>
      <c r="V25" s="3" t="s">
        <v>251</v>
      </c>
      <c r="W25" s="3">
        <f>SUM(W16:W24)</f>
        <v>34</v>
      </c>
      <c r="X25" s="3">
        <f t="shared" ref="X25" si="10">SUM(X16:X24)</f>
        <v>34</v>
      </c>
      <c r="Y25" s="3">
        <f t="shared" ref="Y25" si="11">SUM(Y16:Y24)</f>
        <v>68</v>
      </c>
    </row>
    <row r="26" spans="1:25" ht="15.6" x14ac:dyDescent="0.25">
      <c r="A26" s="1"/>
      <c r="C26" s="7"/>
      <c r="F26" s="1"/>
      <c r="G26" s="1"/>
      <c r="H26" s="54" t="s">
        <v>228</v>
      </c>
      <c r="J26" s="55" t="s">
        <v>239</v>
      </c>
      <c r="L26" s="1"/>
    </row>
    <row r="27" spans="1:25" ht="15.6" x14ac:dyDescent="0.25">
      <c r="A27" s="1"/>
      <c r="C27" s="7"/>
      <c r="F27" s="1"/>
      <c r="G27" s="1"/>
      <c r="H27" s="54" t="s">
        <v>229</v>
      </c>
      <c r="J27" s="55" t="s">
        <v>239</v>
      </c>
      <c r="L27" s="1"/>
      <c r="V27" s="3" t="s">
        <v>251</v>
      </c>
      <c r="W27" s="3">
        <f>W12+W25</f>
        <v>72</v>
      </c>
      <c r="X27" s="3">
        <f t="shared" ref="X27:Y27" si="12">X12+X25</f>
        <v>72</v>
      </c>
      <c r="Y27" s="3">
        <f t="shared" si="12"/>
        <v>144</v>
      </c>
    </row>
    <row r="28" spans="1:25" ht="15.6" x14ac:dyDescent="0.25">
      <c r="A28" s="1"/>
      <c r="B28" s="5"/>
      <c r="C28" s="7"/>
      <c r="D28" s="8"/>
      <c r="F28" s="1"/>
      <c r="G28" s="1"/>
      <c r="H28" s="54" t="s">
        <v>187</v>
      </c>
      <c r="J28" s="55" t="s">
        <v>239</v>
      </c>
      <c r="L28" s="1"/>
    </row>
    <row r="29" spans="1:25" ht="15.6" x14ac:dyDescent="0.3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</row>
    <row r="30" spans="1:25" ht="15.6" x14ac:dyDescent="0.25">
      <c r="A30" s="1"/>
      <c r="B30" s="54" t="s">
        <v>228</v>
      </c>
      <c r="D30" s="56" t="s">
        <v>182</v>
      </c>
      <c r="F30" s="1"/>
      <c r="G30" s="1"/>
      <c r="H30" s="56" t="s">
        <v>182</v>
      </c>
      <c r="J30" s="54" t="s">
        <v>228</v>
      </c>
      <c r="L30" s="1"/>
    </row>
    <row r="31" spans="1:25" ht="15.6" x14ac:dyDescent="0.25">
      <c r="A31" s="1"/>
      <c r="B31" s="54" t="s">
        <v>228</v>
      </c>
      <c r="D31" s="56" t="s">
        <v>240</v>
      </c>
      <c r="F31" s="1"/>
      <c r="G31" s="1"/>
      <c r="H31" s="56" t="s">
        <v>240</v>
      </c>
      <c r="J31" s="54" t="s">
        <v>228</v>
      </c>
      <c r="L31" s="1"/>
    </row>
    <row r="32" spans="1:25" ht="15.6" x14ac:dyDescent="0.25">
      <c r="A32" s="1"/>
      <c r="B32" s="54" t="s">
        <v>228</v>
      </c>
      <c r="D32" s="56" t="s">
        <v>241</v>
      </c>
      <c r="F32" s="1"/>
      <c r="G32" s="1"/>
      <c r="H32" s="56" t="s">
        <v>241</v>
      </c>
      <c r="J32" s="54" t="s">
        <v>228</v>
      </c>
      <c r="L32" s="1"/>
    </row>
    <row r="33" spans="1:15" ht="15.6" x14ac:dyDescent="0.25">
      <c r="A33" s="1"/>
      <c r="B33" s="54" t="s">
        <v>229</v>
      </c>
      <c r="D33" s="56" t="s">
        <v>182</v>
      </c>
      <c r="F33" s="1"/>
      <c r="G33" s="1"/>
      <c r="H33" s="56" t="s">
        <v>182</v>
      </c>
      <c r="J33" s="54" t="s">
        <v>229</v>
      </c>
      <c r="L33" s="1"/>
    </row>
    <row r="34" spans="1:15" ht="15.6" x14ac:dyDescent="0.25">
      <c r="A34" s="1"/>
      <c r="B34" s="54" t="s">
        <v>229</v>
      </c>
      <c r="D34" s="56" t="s">
        <v>240</v>
      </c>
      <c r="F34" s="1"/>
      <c r="G34" s="1"/>
      <c r="H34" s="56" t="s">
        <v>240</v>
      </c>
      <c r="J34" s="54" t="s">
        <v>229</v>
      </c>
      <c r="L34" s="1"/>
    </row>
    <row r="35" spans="1:15" ht="15.6" x14ac:dyDescent="0.25">
      <c r="A35" s="1"/>
      <c r="B35" s="54" t="s">
        <v>229</v>
      </c>
      <c r="C35" s="7"/>
      <c r="D35" s="56" t="s">
        <v>241</v>
      </c>
      <c r="F35" s="1"/>
      <c r="G35" s="1"/>
      <c r="H35" s="56" t="s">
        <v>241</v>
      </c>
      <c r="J35" s="54" t="s">
        <v>229</v>
      </c>
      <c r="L35" s="1"/>
    </row>
    <row r="36" spans="1:15" ht="15.6" x14ac:dyDescent="0.25">
      <c r="A36" s="1"/>
      <c r="B36" s="54" t="s">
        <v>187</v>
      </c>
      <c r="D36" s="56" t="s">
        <v>182</v>
      </c>
      <c r="F36" s="1"/>
      <c r="G36" s="1"/>
      <c r="H36" s="56" t="s">
        <v>182</v>
      </c>
      <c r="J36" s="54" t="s">
        <v>187</v>
      </c>
      <c r="K36" s="9"/>
      <c r="L36" s="1"/>
      <c r="O36" s="7"/>
    </row>
    <row r="37" spans="1:15" ht="15.6" x14ac:dyDescent="0.25">
      <c r="A37" s="1"/>
      <c r="B37" s="54" t="s">
        <v>187</v>
      </c>
      <c r="D37" s="56" t="s">
        <v>240</v>
      </c>
      <c r="F37" s="1"/>
      <c r="G37" s="1"/>
      <c r="H37" s="56" t="s">
        <v>240</v>
      </c>
      <c r="J37" s="54" t="s">
        <v>187</v>
      </c>
      <c r="K37" s="9"/>
      <c r="L37" s="1"/>
      <c r="O37" s="7"/>
    </row>
    <row r="38" spans="1:15" ht="15.6" x14ac:dyDescent="0.25">
      <c r="A38" s="1"/>
      <c r="B38" s="54" t="s">
        <v>187</v>
      </c>
      <c r="D38" s="56" t="s">
        <v>241</v>
      </c>
      <c r="F38" s="1"/>
      <c r="G38" s="1"/>
      <c r="H38" s="56" t="s">
        <v>241</v>
      </c>
      <c r="J38" s="54" t="s">
        <v>187</v>
      </c>
      <c r="K38" s="9"/>
      <c r="L38" s="1"/>
    </row>
    <row r="39" spans="1:15" x14ac:dyDescent="0.25">
      <c r="A39" s="1"/>
      <c r="C39" s="7"/>
      <c r="F39" s="1"/>
      <c r="G39" s="1"/>
      <c r="L39" s="1"/>
    </row>
    <row r="40" spans="1:15" x14ac:dyDescent="0.25">
      <c r="A40" s="1"/>
      <c r="F40" s="1"/>
      <c r="G40" s="1"/>
      <c r="L40" s="1"/>
    </row>
    <row r="41" spans="1:15" x14ac:dyDescent="0.25">
      <c r="A41" s="1"/>
      <c r="F41" s="1"/>
      <c r="G41" s="1"/>
      <c r="L41" s="1"/>
    </row>
    <row r="42" spans="1:15" x14ac:dyDescent="0.25">
      <c r="A42" s="1"/>
      <c r="F42" s="1"/>
      <c r="G42" s="1"/>
      <c r="L42" s="1"/>
    </row>
    <row r="43" spans="1:15" x14ac:dyDescent="0.25">
      <c r="A43" s="1"/>
      <c r="F43" s="1"/>
      <c r="G43" s="1"/>
      <c r="L43" s="1"/>
    </row>
    <row r="44" spans="1:15" x14ac:dyDescent="0.25">
      <c r="A44" s="1"/>
      <c r="B44" s="5"/>
      <c r="C44" s="7"/>
      <c r="D44" s="5"/>
      <c r="F44" s="1">
        <f>F1</f>
        <v>0</v>
      </c>
      <c r="G44" s="1"/>
      <c r="L44" s="1"/>
    </row>
    <row r="45" spans="1:15" ht="15.6" x14ac:dyDescent="0.3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15" ht="15.6" x14ac:dyDescent="0.25">
      <c r="A46" s="1"/>
      <c r="B46" s="55" t="s">
        <v>49</v>
      </c>
      <c r="D46" s="54" t="s">
        <v>228</v>
      </c>
      <c r="F46" s="1"/>
      <c r="G46" s="1"/>
      <c r="H46" s="54" t="s">
        <v>187</v>
      </c>
      <c r="J46" s="54" t="s">
        <v>228</v>
      </c>
      <c r="L46" s="1"/>
    </row>
    <row r="47" spans="1:15" ht="15.6" x14ac:dyDescent="0.25">
      <c r="A47" s="1"/>
      <c r="B47" s="55" t="s">
        <v>49</v>
      </c>
      <c r="D47" s="54" t="s">
        <v>229</v>
      </c>
      <c r="F47" s="1"/>
      <c r="G47" s="1"/>
      <c r="H47" s="54" t="s">
        <v>187</v>
      </c>
      <c r="J47" s="54" t="s">
        <v>229</v>
      </c>
      <c r="L47" s="1"/>
    </row>
    <row r="48" spans="1:15" ht="15.6" x14ac:dyDescent="0.25">
      <c r="A48" s="1"/>
      <c r="B48" s="55" t="s">
        <v>49</v>
      </c>
      <c r="D48" s="54" t="s">
        <v>187</v>
      </c>
      <c r="F48" s="1"/>
      <c r="G48" s="1"/>
      <c r="H48" s="55" t="s">
        <v>185</v>
      </c>
      <c r="J48" s="55" t="s">
        <v>49</v>
      </c>
      <c r="L48" s="1"/>
    </row>
    <row r="49" spans="1:12" ht="15.6" x14ac:dyDescent="0.25">
      <c r="A49" s="1"/>
      <c r="B49" s="55" t="s">
        <v>185</v>
      </c>
      <c r="C49" s="7"/>
      <c r="D49" s="54" t="s">
        <v>228</v>
      </c>
      <c r="F49" s="1"/>
      <c r="G49" s="1"/>
      <c r="H49" s="55" t="s">
        <v>239</v>
      </c>
      <c r="J49" s="55" t="s">
        <v>49</v>
      </c>
      <c r="L49" s="1"/>
    </row>
    <row r="50" spans="1:12" ht="15.6" x14ac:dyDescent="0.25">
      <c r="A50" s="1"/>
      <c r="B50" s="55" t="s">
        <v>185</v>
      </c>
      <c r="D50" s="54" t="s">
        <v>229</v>
      </c>
      <c r="F50" s="1"/>
      <c r="G50" s="1"/>
      <c r="H50" s="56" t="s">
        <v>241</v>
      </c>
      <c r="J50" s="56" t="s">
        <v>240</v>
      </c>
      <c r="L50" s="1"/>
    </row>
    <row r="51" spans="1:12" ht="15.6" x14ac:dyDescent="0.25">
      <c r="A51" s="1"/>
      <c r="B51" s="55" t="s">
        <v>185</v>
      </c>
      <c r="D51" s="54" t="s">
        <v>187</v>
      </c>
      <c r="E51" s="9"/>
      <c r="F51" s="1"/>
      <c r="G51" s="1"/>
      <c r="L51" s="1"/>
    </row>
    <row r="52" spans="1:12" ht="15.6" x14ac:dyDescent="0.25">
      <c r="A52" s="1"/>
      <c r="B52" s="55" t="s">
        <v>239</v>
      </c>
      <c r="D52" s="54" t="s">
        <v>228</v>
      </c>
      <c r="E52" s="9"/>
      <c r="F52" s="1"/>
      <c r="G52" s="1"/>
      <c r="L52" s="1"/>
    </row>
    <row r="53" spans="1:12" ht="15.6" x14ac:dyDescent="0.25">
      <c r="A53" s="1"/>
      <c r="B53" s="55" t="s">
        <v>239</v>
      </c>
      <c r="C53" s="7"/>
      <c r="D53" s="54" t="s">
        <v>229</v>
      </c>
      <c r="F53" s="1"/>
      <c r="G53" s="1"/>
      <c r="L53" s="1"/>
    </row>
    <row r="54" spans="1:12" ht="15.6" x14ac:dyDescent="0.25">
      <c r="A54" s="1"/>
      <c r="B54" s="55" t="s">
        <v>239</v>
      </c>
      <c r="C54" s="7"/>
      <c r="D54" s="54" t="s">
        <v>187</v>
      </c>
      <c r="F54" s="1"/>
      <c r="G54" s="1"/>
      <c r="L54" s="1"/>
    </row>
    <row r="55" spans="1:12" x14ac:dyDescent="0.25">
      <c r="A55" s="1"/>
      <c r="C55" s="7"/>
      <c r="F55" s="1"/>
      <c r="G55" s="1"/>
      <c r="L55" s="1"/>
    </row>
    <row r="56" spans="1:12" x14ac:dyDescent="0.25">
      <c r="A56" s="1"/>
      <c r="C56" s="7"/>
      <c r="F56" s="1"/>
      <c r="G56" s="1"/>
      <c r="L56" s="1"/>
    </row>
    <row r="57" spans="1:12" x14ac:dyDescent="0.25">
      <c r="A57" s="1"/>
      <c r="C57" s="7"/>
      <c r="F57" s="1"/>
      <c r="G57" s="1"/>
      <c r="L57" s="1"/>
    </row>
    <row r="58" spans="1:12" x14ac:dyDescent="0.25">
      <c r="A58" s="1"/>
      <c r="F58" s="1"/>
      <c r="G58" s="1"/>
      <c r="H58" s="9"/>
      <c r="I58" s="9"/>
      <c r="J58" s="9"/>
      <c r="K58" s="9"/>
      <c r="L58" s="1"/>
    </row>
    <row r="59" spans="1:12" ht="15.6" x14ac:dyDescent="0.3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ht="15.6" x14ac:dyDescent="0.25">
      <c r="A60" s="1"/>
      <c r="B60" s="54" t="s">
        <v>228</v>
      </c>
      <c r="D60" s="54" t="s">
        <v>187</v>
      </c>
      <c r="F60" s="1"/>
      <c r="G60" s="1"/>
      <c r="L60" s="1"/>
    </row>
    <row r="61" spans="1:12" ht="15.75" customHeight="1" x14ac:dyDescent="0.25">
      <c r="A61" s="1"/>
      <c r="B61" s="54" t="s">
        <v>229</v>
      </c>
      <c r="D61" s="54" t="s">
        <v>187</v>
      </c>
      <c r="F61" s="1"/>
      <c r="G61" s="1"/>
      <c r="L61" s="1"/>
    </row>
    <row r="62" spans="1:12" ht="15.75" customHeight="1" x14ac:dyDescent="0.25">
      <c r="A62" s="1"/>
      <c r="B62" s="55" t="s">
        <v>49</v>
      </c>
      <c r="D62" s="55" t="s">
        <v>185</v>
      </c>
      <c r="F62" s="1"/>
      <c r="G62" s="1"/>
      <c r="L62" s="1"/>
    </row>
    <row r="63" spans="1:12" ht="15.75" customHeight="1" x14ac:dyDescent="0.25">
      <c r="A63" s="1"/>
      <c r="B63" s="55" t="s">
        <v>49</v>
      </c>
      <c r="D63" s="55" t="s">
        <v>239</v>
      </c>
      <c r="F63" s="1"/>
      <c r="G63" s="1"/>
      <c r="L63" s="1"/>
    </row>
    <row r="64" spans="1:12" ht="15.6" x14ac:dyDescent="0.25">
      <c r="A64" s="1"/>
      <c r="B64" s="56" t="s">
        <v>240</v>
      </c>
      <c r="D64" s="56" t="s">
        <v>241</v>
      </c>
      <c r="F64" s="1"/>
      <c r="G64" s="1"/>
      <c r="L64" s="1"/>
    </row>
    <row r="65" spans="1:12" x14ac:dyDescent="0.25">
      <c r="A65" s="1"/>
      <c r="F65" s="1"/>
      <c r="G65" s="1"/>
      <c r="L65" s="1"/>
    </row>
    <row r="66" spans="1:12" x14ac:dyDescent="0.25">
      <c r="A66" s="1"/>
      <c r="E66" s="9"/>
      <c r="F66" s="1"/>
      <c r="G66" s="1"/>
      <c r="L66" s="1"/>
    </row>
    <row r="67" spans="1:12" x14ac:dyDescent="0.25">
      <c r="A67" s="1"/>
      <c r="F67" s="1"/>
      <c r="G67" s="1"/>
      <c r="L67" s="1"/>
    </row>
    <row r="68" spans="1:12" x14ac:dyDescent="0.25">
      <c r="A68" s="1"/>
      <c r="F68" s="1"/>
      <c r="G68" s="1"/>
      <c r="L68" s="1"/>
    </row>
    <row r="69" spans="1:12" x14ac:dyDescent="0.25">
      <c r="A69" s="1"/>
      <c r="F69" s="1"/>
      <c r="G69" s="1"/>
      <c r="L69" s="1"/>
    </row>
    <row r="70" spans="1:12" x14ac:dyDescent="0.25">
      <c r="A70" s="1"/>
      <c r="B70" s="5"/>
      <c r="C70" s="7"/>
      <c r="D70" s="5"/>
      <c r="F70" s="1"/>
      <c r="G70" s="1"/>
      <c r="L70" s="1"/>
    </row>
    <row r="71" spans="1:12" x14ac:dyDescent="0.25">
      <c r="A71" s="1"/>
      <c r="F71" s="1"/>
      <c r="G71" s="1"/>
      <c r="L71" s="1"/>
    </row>
    <row r="72" spans="1:12" x14ac:dyDescent="0.25">
      <c r="A72" s="1"/>
      <c r="F72" s="1"/>
      <c r="G72" s="1"/>
      <c r="L72" s="1"/>
    </row>
    <row r="73" spans="1:12" x14ac:dyDescent="0.25">
      <c r="A73" s="1"/>
      <c r="F73" s="1"/>
      <c r="G73" s="1"/>
      <c r="L73" s="1"/>
    </row>
    <row r="74" spans="1:12" ht="15.6" x14ac:dyDescent="0.3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ht="15.6" x14ac:dyDescent="0.25">
      <c r="A75" s="1"/>
      <c r="B75" s="55" t="s">
        <v>185</v>
      </c>
      <c r="D75" s="56" t="s">
        <v>241</v>
      </c>
      <c r="F75" s="1"/>
      <c r="G75" s="1"/>
      <c r="L75" s="1"/>
    </row>
    <row r="76" spans="1:12" ht="15.6" x14ac:dyDescent="0.25">
      <c r="A76" s="1"/>
      <c r="B76" s="55" t="s">
        <v>239</v>
      </c>
      <c r="C76" s="7"/>
      <c r="D76" s="56" t="s">
        <v>241</v>
      </c>
      <c r="F76" s="1"/>
      <c r="G76" s="1"/>
      <c r="L76" s="1"/>
    </row>
    <row r="77" spans="1:12" x14ac:dyDescent="0.25">
      <c r="A77" s="1"/>
      <c r="F77" s="1"/>
      <c r="G77" s="1"/>
      <c r="L77" s="1"/>
    </row>
    <row r="78" spans="1:12" x14ac:dyDescent="0.25">
      <c r="A78" s="1"/>
      <c r="F78" s="1"/>
      <c r="G78" s="1"/>
      <c r="L78" s="1"/>
    </row>
    <row r="79" spans="1:12" x14ac:dyDescent="0.25">
      <c r="A79" s="1"/>
      <c r="F79" s="1"/>
      <c r="G79" s="1"/>
      <c r="L79" s="1"/>
    </row>
    <row r="80" spans="1:12" x14ac:dyDescent="0.25">
      <c r="A80" s="1"/>
      <c r="F80" s="1"/>
      <c r="G80" s="1"/>
      <c r="L80" s="1"/>
    </row>
    <row r="81" spans="1:12" x14ac:dyDescent="0.25">
      <c r="A81" s="1"/>
      <c r="F81" s="1"/>
      <c r="G81" s="1"/>
      <c r="L81" s="1"/>
    </row>
    <row r="82" spans="1:12" x14ac:dyDescent="0.25">
      <c r="A82" s="1"/>
      <c r="F82" s="1"/>
      <c r="G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sortState xmlns:xlrd2="http://schemas.microsoft.com/office/spreadsheetml/2017/richdata2" ref="V3:V9">
    <sortCondition ref="V3:V9"/>
  </sortState>
  <hyperlinks>
    <hyperlink ref="J15" r:id="rId1" display="https://data.bowling.no/ligaspill/resultater/VisKampRes.php?kamp=114441" xr:uid="{00000000-0004-0000-07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BF732C73614E4B906D3B4CC24FBA65" ma:contentTypeVersion="14" ma:contentTypeDescription="Opprett et nytt dokument." ma:contentTypeScope="" ma:versionID="666f50a771ab88647cae472f2028db3d">
  <xsd:schema xmlns:xsd="http://www.w3.org/2001/XMLSchema" xmlns:xs="http://www.w3.org/2001/XMLSchema" xmlns:p="http://schemas.microsoft.com/office/2006/metadata/properties" xmlns:ns2="4ccb0f41-b047-4200-8b36-3cca7e85243c" xmlns:ns3="ea43b148-a256-4b62-92c6-7ae2014cb30f" xmlns:ns4="9e538389-cabc-4d4e-918a-8beb7ac0ecaa" targetNamespace="http://schemas.microsoft.com/office/2006/metadata/properties" ma:root="true" ma:fieldsID="345bb0d190abd03d0623df71edcae2cc" ns2:_="" ns3:_="" ns4:_="">
    <xsd:import namespace="4ccb0f41-b047-4200-8b36-3cca7e85243c"/>
    <xsd:import namespace="ea43b148-a256-4b62-92c6-7ae2014cb30f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b0f41-b047-4200-8b36-3cca7e852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3b148-a256-4b62-92c6-7ae2014cb3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fc9bf2-81af-40e4-9e43-d5852863f413}" ma:internalName="TaxCatchAll" ma:showField="CatchAllData" ma:web="ea43b148-a256-4b62-92c6-7ae2014cb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cb0f41-b047-4200-8b36-3cca7e85243c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A6585AB6-B9FC-4A6D-9B9A-041C80AF3D75}"/>
</file>

<file path=customXml/itemProps2.xml><?xml version="1.0" encoding="utf-8"?>
<ds:datastoreItem xmlns:ds="http://schemas.openxmlformats.org/officeDocument/2006/customXml" ds:itemID="{6F1BDAB7-E672-48B2-B900-33E295D575E0}"/>
</file>

<file path=customXml/itemProps3.xml><?xml version="1.0" encoding="utf-8"?>
<ds:datastoreItem xmlns:ds="http://schemas.openxmlformats.org/officeDocument/2006/customXml" ds:itemID="{2A1CDF44-3F95-4EFA-A397-4E0C44E100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Elite</vt:lpstr>
      <vt:lpstr>Dameliga</vt:lpstr>
      <vt:lpstr>1div</vt:lpstr>
      <vt:lpstr>2divA</vt:lpstr>
      <vt:lpstr>2divB</vt:lpstr>
      <vt:lpstr>2divC</vt:lpstr>
      <vt:lpstr>3divNN</vt:lpstr>
      <vt:lpstr>3divMNA</vt:lpstr>
      <vt:lpstr>3divMNB</vt:lpstr>
      <vt:lpstr>3divSV</vt:lpstr>
      <vt:lpstr>3divØ1A</vt:lpstr>
      <vt:lpstr>3divØ1B</vt:lpstr>
      <vt:lpstr>3divØ2</vt:lpstr>
      <vt:lpstr>3divØ3</vt:lpstr>
      <vt:lpstr>Hallskjema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Sandnes Bowlingklubb</cp:lastModifiedBy>
  <cp:lastPrinted>2024-07-06T16:11:27Z</cp:lastPrinted>
  <dcterms:created xsi:type="dcterms:W3CDTF">2012-07-02T21:17:00Z</dcterms:created>
  <dcterms:modified xsi:type="dcterms:W3CDTF">2025-08-10T18:09:53Z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0x010100F5BF732C73614E4B906D3B4CC24FBA65</vt:lpwstr>
  </property>
</Properties>
</file>