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.mitchell\Documents\3C's\Brunswick Direct+ Pattern Library\CPZ\Brunswick Red Crown Pattern Zone\02 Competitive\BC5-R66\"/>
    </mc:Choice>
  </mc:AlternateContent>
  <workbookProtection workbookPassword="C51D" lockStructure="1"/>
  <bookViews>
    <workbookView xWindow="0" yWindow="435" windowWidth="15195" windowHeight="8865" firstSheet="1" activeTab="1"/>
  </bookViews>
  <sheets>
    <sheet name="Sheet2" sheetId="5" state="hidden" r:id="rId1"/>
    <sheet name="Pattern Design" sheetId="1" r:id="rId2"/>
    <sheet name="Ratio Detail" sheetId="2" r:id="rId3"/>
    <sheet name="Lengthwise Ratio" sheetId="3" r:id="rId4"/>
    <sheet name="Sheet1" sheetId="6" state="hidden" r:id="rId5"/>
  </sheets>
  <definedNames>
    <definedName name="_xlnm._FilterDatabase" localSheetId="1" hidden="1">'Pattern Design'!$S$9:$S$9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3">'Lengthwise Ratio'!$A$1:$AN$25</definedName>
    <definedName name="_xlnm.Print_Area" localSheetId="1">'Pattern Design'!$A$1:$AP$64</definedName>
    <definedName name="_xlnm.Print_Area" localSheetId="2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71027"/>
</workbook>
</file>

<file path=xl/calcChain.xml><?xml version="1.0" encoding="utf-8"?>
<calcChain xmlns="http://schemas.openxmlformats.org/spreadsheetml/2006/main"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Q6" i="3" l="1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H2" i="2"/>
  <c r="I6" i="2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3" i="2" l="1"/>
  <c r="S37" i="6"/>
  <c r="U22" i="2"/>
  <c r="V22" i="2" s="1"/>
  <c r="U21" i="2"/>
  <c r="V21" i="2" s="1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I22" i="2"/>
  <c r="C8" i="2"/>
  <c r="C7" i="2"/>
  <c r="C13" i="2"/>
  <c r="C12" i="2"/>
  <c r="C18" i="2"/>
  <c r="C17" i="2"/>
  <c r="C23" i="2"/>
  <c r="C22" i="2"/>
  <c r="C6" i="2"/>
  <c r="C11" i="2"/>
  <c r="C16" i="2"/>
  <c r="C21" i="2"/>
  <c r="I7" i="2"/>
  <c r="I12" i="2"/>
  <c r="I17" i="2"/>
  <c r="I23" i="2"/>
  <c r="J22" i="2" s="1"/>
  <c r="AI24" i="1" s="1"/>
  <c r="I18" i="2"/>
  <c r="I13" i="2"/>
  <c r="I21" i="2"/>
  <c r="I16" i="2"/>
  <c r="I11" i="2"/>
  <c r="I8" i="2"/>
  <c r="F11" i="3" l="1"/>
  <c r="J11" i="2"/>
  <c r="AA23" i="1" s="1"/>
  <c r="D6" i="2"/>
  <c r="G23" i="1" s="1"/>
  <c r="J21" i="2"/>
  <c r="AI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J16" i="2"/>
  <c r="AE23" i="1" s="1"/>
  <c r="H11" i="3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J17" i="2"/>
  <c r="AE24" i="1" s="1"/>
  <c r="N12" i="6"/>
  <c r="N21" i="6" s="1"/>
  <c r="N30" i="6" s="1"/>
  <c r="C12" i="6"/>
  <c r="C21" i="6" s="1"/>
  <c r="C30" i="6" s="1"/>
  <c r="J7" i="2"/>
  <c r="W24" i="1" s="1"/>
  <c r="D6" i="3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J12" i="2"/>
  <c r="AA24" i="1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J6" i="2"/>
  <c r="W23" i="1" s="1"/>
  <c r="D21" i="2"/>
  <c r="S23" i="1" s="1"/>
  <c r="F5" i="3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H8" i="3"/>
  <c r="D16" i="2"/>
  <c r="O23" i="1" s="1"/>
  <c r="F8" i="3"/>
  <c r="D11" i="2"/>
  <c r="K23" i="1" s="1"/>
  <c r="H10" i="3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D7" i="3"/>
  <c r="H7" i="3"/>
  <c r="H5" i="3"/>
  <c r="H9" i="3"/>
  <c r="D11" i="3"/>
  <c r="D8" i="3"/>
  <c r="D5" i="3"/>
  <c r="H6" i="3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D22" i="2"/>
  <c r="S24" i="1" s="1"/>
  <c r="D9" i="3"/>
  <c r="D12" i="2"/>
  <c r="K24" i="1" s="1"/>
  <c r="D17" i="2"/>
  <c r="O24" i="1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F9" i="3"/>
  <c r="F10" i="3"/>
  <c r="D10" i="3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F6" i="3"/>
  <c r="F7" i="3"/>
  <c r="D7" i="2"/>
  <c r="G24" i="1" s="1"/>
  <c r="O7" i="2" l="1"/>
  <c r="O13" i="2"/>
  <c r="O12" i="2"/>
  <c r="O11" i="2"/>
  <c r="O17" i="2"/>
  <c r="O16" i="2"/>
  <c r="O18" i="2"/>
  <c r="O6" i="2"/>
  <c r="O8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12" i="2" l="1"/>
  <c r="P11" i="2"/>
  <c r="P6" i="2"/>
  <c r="O22" i="2"/>
  <c r="O23" i="2"/>
  <c r="O21" i="2"/>
  <c r="P7" i="2"/>
  <c r="P17" i="2"/>
  <c r="P16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AN17" i="6" l="1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P21" i="2"/>
  <c r="U8" i="2"/>
  <c r="U6" i="2"/>
  <c r="U7" i="2"/>
  <c r="P22" i="2"/>
  <c r="AO16" i="6"/>
  <c r="AP16" i="6" s="1"/>
  <c r="AQ16" i="6" s="1"/>
  <c r="W25" i="1" s="1"/>
  <c r="A9" i="6"/>
  <c r="A18" i="6" s="1"/>
  <c r="U12" i="2" l="1"/>
  <c r="C18" i="6"/>
  <c r="C27" i="6" s="1"/>
  <c r="C36" i="6" s="1"/>
  <c r="D18" i="6"/>
  <c r="D27" i="6" s="1"/>
  <c r="D36" i="6" s="1"/>
  <c r="H18" i="6"/>
  <c r="H27" i="6" s="1"/>
  <c r="H36" i="6" s="1"/>
  <c r="L18" i="6"/>
  <c r="L27" i="6" s="1"/>
  <c r="L36" i="6" s="1"/>
  <c r="P18" i="6"/>
  <c r="P27" i="6" s="1"/>
  <c r="P36" i="6" s="1"/>
  <c r="T18" i="6"/>
  <c r="T27" i="6" s="1"/>
  <c r="T36" i="6" s="1"/>
  <c r="X18" i="6"/>
  <c r="X27" i="6" s="1"/>
  <c r="X36" i="6" s="1"/>
  <c r="AB18" i="6"/>
  <c r="AB27" i="6" s="1"/>
  <c r="AB36" i="6" s="1"/>
  <c r="AF18" i="6"/>
  <c r="AF27" i="6" s="1"/>
  <c r="AF36" i="6" s="1"/>
  <c r="AJ18" i="6"/>
  <c r="AJ27" i="6" s="1"/>
  <c r="AJ36" i="6" s="1"/>
  <c r="AN18" i="6"/>
  <c r="AN27" i="6" s="1"/>
  <c r="AN36" i="6" s="1"/>
  <c r="E18" i="6"/>
  <c r="E27" i="6" s="1"/>
  <c r="E36" i="6" s="1"/>
  <c r="I18" i="6"/>
  <c r="I27" i="6" s="1"/>
  <c r="I36" i="6" s="1"/>
  <c r="M18" i="6"/>
  <c r="M27" i="6" s="1"/>
  <c r="M36" i="6" s="1"/>
  <c r="Q18" i="6"/>
  <c r="Q27" i="6" s="1"/>
  <c r="Q36" i="6" s="1"/>
  <c r="U18" i="6"/>
  <c r="U27" i="6" s="1"/>
  <c r="U36" i="6" s="1"/>
  <c r="Y18" i="6"/>
  <c r="Y27" i="6" s="1"/>
  <c r="Y36" i="6" s="1"/>
  <c r="AC18" i="6"/>
  <c r="AC27" i="6" s="1"/>
  <c r="AC36" i="6" s="1"/>
  <c r="AG18" i="6"/>
  <c r="AG27" i="6" s="1"/>
  <c r="AG36" i="6" s="1"/>
  <c r="AK18" i="6"/>
  <c r="AK27" i="6" s="1"/>
  <c r="AK36" i="6" s="1"/>
  <c r="F18" i="6"/>
  <c r="F27" i="6" s="1"/>
  <c r="F36" i="6" s="1"/>
  <c r="J18" i="6"/>
  <c r="J27" i="6" s="1"/>
  <c r="J36" i="6" s="1"/>
  <c r="N18" i="6"/>
  <c r="N27" i="6" s="1"/>
  <c r="N36" i="6" s="1"/>
  <c r="R18" i="6"/>
  <c r="R27" i="6" s="1"/>
  <c r="R36" i="6" s="1"/>
  <c r="V18" i="6"/>
  <c r="V27" i="6" s="1"/>
  <c r="V36" i="6" s="1"/>
  <c r="Z18" i="6"/>
  <c r="Z27" i="6" s="1"/>
  <c r="Z36" i="6" s="1"/>
  <c r="AD18" i="6"/>
  <c r="AD27" i="6" s="1"/>
  <c r="AD36" i="6" s="1"/>
  <c r="AH18" i="6"/>
  <c r="AH27" i="6" s="1"/>
  <c r="AH36" i="6" s="1"/>
  <c r="AL18" i="6"/>
  <c r="AL27" i="6" s="1"/>
  <c r="AL36" i="6" s="1"/>
  <c r="B18" i="6"/>
  <c r="G18" i="6"/>
  <c r="G27" i="6" s="1"/>
  <c r="G36" i="6" s="1"/>
  <c r="K18" i="6"/>
  <c r="K27" i="6" s="1"/>
  <c r="K36" i="6" s="1"/>
  <c r="O18" i="6"/>
  <c r="O27" i="6" s="1"/>
  <c r="O36" i="6" s="1"/>
  <c r="S18" i="6"/>
  <c r="S27" i="6" s="1"/>
  <c r="S36" i="6" s="1"/>
  <c r="W18" i="6"/>
  <c r="W27" i="6" s="1"/>
  <c r="W36" i="6" s="1"/>
  <c r="AA18" i="6"/>
  <c r="AA27" i="6" s="1"/>
  <c r="AA36" i="6" s="1"/>
  <c r="AE18" i="6"/>
  <c r="AE27" i="6" s="1"/>
  <c r="AE36" i="6" s="1"/>
  <c r="AI18" i="6"/>
  <c r="AI27" i="6" s="1"/>
  <c r="AI36" i="6" s="1"/>
  <c r="AM18" i="6"/>
  <c r="AM27" i="6" s="1"/>
  <c r="AM36" i="6" s="1"/>
  <c r="L38" i="6"/>
  <c r="U13" i="2"/>
  <c r="B26" i="6"/>
  <c r="B35" i="6" s="1"/>
  <c r="AO17" i="6"/>
  <c r="AP17" i="6" s="1"/>
  <c r="AQ17" i="6" s="1"/>
  <c r="AA25" i="1" s="1"/>
  <c r="U11" i="2"/>
  <c r="V6" i="2"/>
  <c r="V7" i="2"/>
  <c r="A10" i="6"/>
  <c r="A19" i="6" s="1"/>
  <c r="K38" i="6" l="1"/>
  <c r="AK38" i="6"/>
  <c r="U38" i="6"/>
  <c r="E38" i="6"/>
  <c r="AB38" i="6"/>
  <c r="AM38" i="6"/>
  <c r="W38" i="6"/>
  <c r="G38" i="6"/>
  <c r="AD38" i="6"/>
  <c r="N38" i="6"/>
  <c r="AG38" i="6"/>
  <c r="Q38" i="6"/>
  <c r="X38" i="6"/>
  <c r="H38" i="6"/>
  <c r="AI38" i="6"/>
  <c r="Z38" i="6"/>
  <c r="J38" i="6"/>
  <c r="AC38" i="6"/>
  <c r="M38" i="6"/>
  <c r="AJ38" i="6"/>
  <c r="T38" i="6"/>
  <c r="D38" i="6"/>
  <c r="AA38" i="6"/>
  <c r="R38" i="6"/>
  <c r="AE38" i="6"/>
  <c r="O38" i="6"/>
  <c r="V38" i="6"/>
  <c r="F38" i="6"/>
  <c r="Y38" i="6"/>
  <c r="I38" i="6"/>
  <c r="AF38" i="6"/>
  <c r="P38" i="6"/>
  <c r="C38" i="6"/>
  <c r="AO18" i="6"/>
  <c r="AP18" i="6" s="1"/>
  <c r="AQ18" i="6" s="1"/>
  <c r="AE25" i="1" s="1"/>
  <c r="B27" i="6"/>
  <c r="B36" i="6" s="1"/>
  <c r="AH38" i="6"/>
  <c r="S38" i="6"/>
  <c r="V12" i="2"/>
  <c r="V11" i="2"/>
  <c r="AN12" i="6"/>
  <c r="U17" i="2" l="1"/>
  <c r="D39" i="6"/>
  <c r="AL38" i="6"/>
  <c r="AH39" i="6" s="1"/>
  <c r="U16" i="2"/>
  <c r="S39" i="6"/>
  <c r="U18" i="2"/>
  <c r="B38" i="6"/>
  <c r="AO12" i="6"/>
  <c r="AN21" i="6"/>
  <c r="AN30" i="6" s="1"/>
  <c r="V16" i="2" l="1"/>
  <c r="V17" i="2"/>
  <c r="R55" i="2"/>
  <c r="A55" i="2"/>
  <c r="AN38" i="6"/>
  <c r="AO38" i="6" s="1"/>
  <c r="AP12" i="6"/>
  <c r="AQ12" i="6" s="1"/>
  <c r="G25" i="1" s="1"/>
  <c r="AO20" i="6"/>
  <c r="AO21" i="6" s="1"/>
  <c r="AO26" i="6" s="1"/>
  <c r="F13" i="1" l="1"/>
  <c r="AQ20" i="6"/>
</calcChain>
</file>

<file path=xl/sharedStrings.xml><?xml version="1.0" encoding="utf-8"?>
<sst xmlns="http://schemas.openxmlformats.org/spreadsheetml/2006/main" count="443" uniqueCount="161">
  <si>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</si>
  <si>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</si>
  <si>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</si>
  <si>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</si>
  <si>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</si>
  <si>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</si>
  <si>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</si>
  <si>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</si>
  <si>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</si>
  <si>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</si>
  <si>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</si>
  <si>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</si>
  <si>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</si>
  <si>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</si>
  <si>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</si>
  <si>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</si>
  <si>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</si>
  <si>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</si>
  <si>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</si>
  <si>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</si>
  <si>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</si>
  <si>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</si>
  <si>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</si>
  <si>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</si>
  <si>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</si>
  <si>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</si>
  <si>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</si>
  <si>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</si>
  <si>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</si>
  <si>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</si>
  <si>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</si>
  <si>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</si>
  <si>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</si>
  <si>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</si>
  <si>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</si>
  <si>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</si>
  <si>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</si>
  <si>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</si>
  <si>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</si>
  <si>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</si>
  <si>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</si>
  <si>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</si>
  <si>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</si>
  <si>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</si>
  <si>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</si>
  <si>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</si>
  <si>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</si>
  <si>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</si>
  <si>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</si>
  <si>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</si>
  <si>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</si>
  <si>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</si>
  <si>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</si>
  <si>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</si>
  <si>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</si>
  <si>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</si>
  <si>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</si>
  <si>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</si>
  <si>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</si>
  <si>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</si>
  <si>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</si>
  <si>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</si>
  <si>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</si>
  <si>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</si>
  <si>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</si>
  <si>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</si>
  <si>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</si>
  <si>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</si>
  <si>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</si>
  <si>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</si>
  <si>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</si>
  <si>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</si>
  <si>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</si>
  <si>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</si>
  <si>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</si>
  <si>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</si>
  <si>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</si>
  <si>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</si>
  <si>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</si>
  <si>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</si>
  <si>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</si>
  <si>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</si>
  <si>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</si>
  <si>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</si>
  <si>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</si>
  <si>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</si>
  <si>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</si>
  <si>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</si>
  <si>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</si>
  <si>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</si>
  <si>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</si>
  <si>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</si>
  <si>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</si>
  <si>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</si>
  <si>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</si>
  <si>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</si>
  <si>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</si>
  <si>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</si>
  <si>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</si>
  <si>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</si>
  <si>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</si>
  <si>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</si>
  <si>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</si>
  <si>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</si>
  <si>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</si>
  <si>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</si>
  <si>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</si>
  <si>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</si>
  <si>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</si>
  <si>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</si>
  <si>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</si>
  <si>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</si>
  <si>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</si>
  <si>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</si>
  <si>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</si>
  <si>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</si>
  <si>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</si>
  <si>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</si>
  <si>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</si>
  <si>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</si>
  <si>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</si>
  <si>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</si>
  <si>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</si>
  <si>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</si>
  <si>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</si>
  <si>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</si>
  <si>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</si>
  <si>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</si>
  <si>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</si>
  <si>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</si>
  <si>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</si>
  <si>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</si>
  <si>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</si>
  <si>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</si>
  <si>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</si>
  <si>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</si>
  <si>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</si>
  <si>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</si>
  <si>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</si>
  <si>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</si>
  <si>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</si>
  <si>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</si>
  <si>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</si>
  <si>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</si>
  <si>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</si>
  <si>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</si>
  <si>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</si>
  <si>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</si>
  <si>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</si>
  <si>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</si>
  <si>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units)</t>
    </r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</si>
  <si>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</si>
  <si>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Official Lane Maintenance and Capital Equipment Provider</t>
  </si>
  <si>
    <t>Total</t>
  </si>
  <si>
    <t>X</t>
  </si>
  <si>
    <t>Ratio by Total Volume</t>
  </si>
  <si>
    <t>3L-7L:18L-18R</t>
  </si>
  <si>
    <t>18L-18R:7R-3R</t>
  </si>
  <si>
    <t>BRUNSWICK</t>
  </si>
  <si>
    <t>BC5-R66</t>
  </si>
  <si>
    <t>Route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</si>
</sst>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00000000"/>
    <numFmt numFmtId="166" formatCode="0.000"/>
    <numFmt numFmtId="167" formatCode="[$-409]d\-mmm\-yy;@"/>
    <numFmt numFmtId="168" formatCode="0.000000"/>
  </numFmts>
  <fonts count="31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36"/>
      <color theme="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/>
    <xf numFmtId="0" fontId="8" fillId="2" borderId="0" xfId="0" applyFont="1" applyFill="1" applyBorder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164" fontId="17" fillId="2" borderId="11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>
      <alignment horizontal="center"/>
    </xf>
    <xf numFmtId="164" fontId="17" fillId="2" borderId="17" xfId="0" applyNumberFormat="1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0" fontId="20" fillId="6" borderId="0" xfId="0" applyFont="1" applyFill="1" applyBorder="1" applyAlignment="1"/>
    <xf numFmtId="0" fontId="21" fillId="6" borderId="0" xfId="0" applyFont="1" applyFill="1" applyBorder="1"/>
    <xf numFmtId="0" fontId="11" fillId="0" borderId="0" xfId="0" applyFont="1"/>
    <xf numFmtId="0" fontId="18" fillId="6" borderId="0" xfId="0" applyFont="1" applyFill="1" applyBorder="1" applyAlignment="1"/>
    <xf numFmtId="0" fontId="21" fillId="6" borderId="51" xfId="0" applyFont="1" applyFill="1" applyBorder="1"/>
    <xf numFmtId="0" fontId="11" fillId="6" borderId="0" xfId="0" applyFont="1" applyFill="1" applyBorder="1" applyAlignment="1"/>
    <xf numFmtId="0" fontId="5" fillId="6" borderId="0" xfId="0" applyFont="1" applyFill="1" applyBorder="1"/>
    <xf numFmtId="0" fontId="5" fillId="6" borderId="22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left"/>
    </xf>
    <xf numFmtId="0" fontId="5" fillId="6" borderId="25" xfId="0" applyFont="1" applyFill="1" applyBorder="1" applyAlignment="1"/>
    <xf numFmtId="0" fontId="5" fillId="6" borderId="26" xfId="0" applyFont="1" applyFill="1" applyBorder="1" applyAlignment="1"/>
    <xf numFmtId="0" fontId="5" fillId="6" borderId="0" xfId="0" applyFont="1" applyFill="1" applyBorder="1" applyAlignment="1"/>
    <xf numFmtId="49" fontId="2" fillId="6" borderId="0" xfId="0" applyNumberFormat="1" applyFont="1" applyFill="1" applyBorder="1" applyAlignment="1">
      <alignment horizontal="right"/>
    </xf>
    <xf numFmtId="0" fontId="7" fillId="6" borderId="27" xfId="0" applyFont="1" applyFill="1" applyBorder="1"/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" fontId="19" fillId="6" borderId="30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 applyProtection="1">
      <alignment horizontal="center"/>
    </xf>
    <xf numFmtId="1" fontId="19" fillId="6" borderId="32" xfId="0" applyNumberFormat="1" applyFont="1" applyFill="1" applyBorder="1" applyAlignment="1">
      <alignment horizontal="center"/>
    </xf>
    <xf numFmtId="1" fontId="19" fillId="6" borderId="33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 applyProtection="1">
      <alignment horizontal="center"/>
    </xf>
    <xf numFmtId="1" fontId="19" fillId="6" borderId="35" xfId="0" applyNumberFormat="1" applyFont="1" applyFill="1" applyBorder="1" applyAlignment="1">
      <alignment horizontal="center"/>
    </xf>
    <xf numFmtId="1" fontId="19" fillId="6" borderId="36" xfId="0" applyNumberFormat="1" applyFont="1" applyFill="1" applyBorder="1" applyAlignment="1">
      <alignment horizontal="center"/>
    </xf>
    <xf numFmtId="1" fontId="19" fillId="6" borderId="37" xfId="0" applyNumberFormat="1" applyFont="1" applyFill="1" applyBorder="1" applyAlignment="1">
      <alignment horizontal="center"/>
    </xf>
    <xf numFmtId="1" fontId="19" fillId="6" borderId="38" xfId="0" applyNumberFormat="1" applyFont="1" applyFill="1" applyBorder="1" applyAlignment="1">
      <alignment horizontal="center"/>
    </xf>
    <xf numFmtId="1" fontId="19" fillId="6" borderId="35" xfId="0" applyNumberFormat="1" applyFont="1" applyFill="1" applyBorder="1" applyAlignment="1" applyProtection="1">
      <alignment horizontal="center"/>
    </xf>
    <xf numFmtId="0" fontId="22" fillId="6" borderId="51" xfId="0" applyFont="1" applyFill="1" applyBorder="1" applyAlignment="1">
      <alignment vertical="center"/>
    </xf>
    <xf numFmtId="0" fontId="23" fillId="3" borderId="49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2" fillId="6" borderId="27" xfId="0" applyFont="1" applyFill="1" applyBorder="1" applyAlignment="1">
      <alignment horizontal="right" vertical="center"/>
    </xf>
    <xf numFmtId="2" fontId="2" fillId="6" borderId="23" xfId="0" applyNumberFormat="1" applyFont="1" applyFill="1" applyBorder="1" applyAlignment="1">
      <alignment horizontal="center"/>
    </xf>
    <xf numFmtId="0" fontId="7" fillId="6" borderId="0" xfId="0" applyFont="1" applyFill="1" applyBorder="1"/>
    <xf numFmtId="166" fontId="0" fillId="0" borderId="0" xfId="0" applyNumberFormat="1"/>
    <xf numFmtId="0" fontId="9" fillId="0" borderId="0" xfId="0" applyFont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7" fillId="2" borderId="4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8" fillId="3" borderId="5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8" fillId="2" borderId="53" xfId="0" applyNumberFormat="1" applyFont="1" applyFill="1" applyBorder="1" applyAlignment="1">
      <alignment horizontal="center"/>
    </xf>
    <xf numFmtId="0" fontId="10" fillId="4" borderId="53" xfId="0" applyFont="1" applyFill="1" applyBorder="1"/>
    <xf numFmtId="0" fontId="10" fillId="2" borderId="26" xfId="0" applyFont="1" applyFill="1" applyBorder="1"/>
    <xf numFmtId="0" fontId="8" fillId="2" borderId="0" xfId="0" applyFont="1" applyFill="1" applyBorder="1"/>
    <xf numFmtId="0" fontId="8" fillId="2" borderId="39" xfId="0" applyFont="1" applyFill="1" applyBorder="1"/>
    <xf numFmtId="0" fontId="8" fillId="4" borderId="53" xfId="0" applyFont="1" applyFill="1" applyBorder="1"/>
    <xf numFmtId="0" fontId="8" fillId="2" borderId="39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8" fillId="2" borderId="39" xfId="0" applyFont="1" applyFill="1" applyBorder="1" applyAlignment="1"/>
    <xf numFmtId="0" fontId="8" fillId="2" borderId="46" xfId="0" applyFont="1" applyFill="1" applyBorder="1" applyAlignment="1">
      <alignment horizontal="right"/>
    </xf>
    <xf numFmtId="0" fontId="8" fillId="2" borderId="54" xfId="0" applyFont="1" applyFill="1" applyBorder="1" applyAlignment="1">
      <alignment horizontal="center"/>
    </xf>
    <xf numFmtId="164" fontId="8" fillId="2" borderId="54" xfId="0" applyNumberFormat="1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10" fillId="4" borderId="55" xfId="0" applyFont="1" applyFill="1" applyBorder="1"/>
    <xf numFmtId="0" fontId="23" fillId="3" borderId="56" xfId="0" applyFont="1" applyFill="1" applyBorder="1" applyAlignment="1"/>
    <xf numFmtId="0" fontId="8" fillId="3" borderId="57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9" fillId="2" borderId="25" xfId="0" applyFont="1" applyFill="1" applyBorder="1"/>
    <xf numFmtId="0" fontId="10" fillId="2" borderId="25" xfId="0" applyFont="1" applyFill="1" applyBorder="1"/>
    <xf numFmtId="0" fontId="8" fillId="3" borderId="59" xfId="0" applyFont="1" applyFill="1" applyBorder="1" applyAlignment="1">
      <alignment horizontal="center"/>
    </xf>
    <xf numFmtId="0" fontId="7" fillId="2" borderId="46" xfId="0" applyFont="1" applyFill="1" applyBorder="1"/>
    <xf numFmtId="0" fontId="9" fillId="2" borderId="27" xfId="0" applyFont="1" applyFill="1" applyBorder="1"/>
    <xf numFmtId="0" fontId="7" fillId="2" borderId="21" xfId="0" applyFont="1" applyFill="1" applyBorder="1"/>
    <xf numFmtId="166" fontId="8" fillId="2" borderId="54" xfId="0" applyNumberFormat="1" applyFont="1" applyFill="1" applyBorder="1" applyAlignment="1">
      <alignment horizontal="center"/>
    </xf>
    <xf numFmtId="0" fontId="7" fillId="2" borderId="27" xfId="0" applyFont="1" applyFill="1" applyBorder="1"/>
    <xf numFmtId="164" fontId="29" fillId="6" borderId="22" xfId="0" applyNumberFormat="1" applyFont="1" applyFill="1" applyBorder="1" applyAlignment="1">
      <alignment horizontal="right"/>
    </xf>
    <xf numFmtId="0" fontId="7" fillId="0" borderId="0" xfId="0" applyFont="1"/>
    <xf numFmtId="1" fontId="0" fillId="0" borderId="0" xfId="0" applyNumberFormat="1"/>
    <xf numFmtId="164" fontId="29" fillId="6" borderId="0" xfId="0" applyNumberFormat="1" applyFont="1" applyFill="1" applyBorder="1" applyAlignment="1">
      <alignment horizontal="right"/>
    </xf>
    <xf numFmtId="168" fontId="0" fillId="0" borderId="0" xfId="0" applyNumberFormat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7" fillId="2" borderId="25" xfId="0" applyFont="1" applyFill="1" applyBorder="1"/>
    <xf numFmtId="0" fontId="7" fillId="2" borderId="41" xfId="0" applyFont="1" applyFill="1" applyBorder="1"/>
    <xf numFmtId="0" fontId="7" fillId="2" borderId="26" xfId="0" applyFont="1" applyFill="1" applyBorder="1"/>
    <xf numFmtId="0" fontId="7" fillId="2" borderId="39" xfId="0" applyFont="1" applyFill="1" applyBorder="1"/>
    <xf numFmtId="0" fontId="25" fillId="2" borderId="25" xfId="0" applyFont="1" applyFill="1" applyBorder="1" applyAlignment="1"/>
    <xf numFmtId="0" fontId="30" fillId="2" borderId="26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25" fillId="2" borderId="0" xfId="0" applyFont="1" applyFill="1" applyBorder="1" applyAlignment="1"/>
    <xf numFmtId="0" fontId="2" fillId="6" borderId="0" xfId="0" applyFont="1" applyFill="1" applyBorder="1" applyAlignment="1"/>
    <xf numFmtId="0" fontId="7" fillId="2" borderId="26" xfId="0" applyFont="1" applyFill="1" applyBorder="1" applyAlignment="1"/>
    <xf numFmtId="0" fontId="7" fillId="2" borderId="0" xfId="0" applyFont="1" applyFill="1" applyBorder="1" applyAlignment="1"/>
    <xf numFmtId="0" fontId="0" fillId="6" borderId="40" xfId="0" applyFill="1" applyBorder="1"/>
    <xf numFmtId="0" fontId="0" fillId="6" borderId="25" xfId="0" applyFill="1" applyBorder="1"/>
    <xf numFmtId="0" fontId="0" fillId="6" borderId="41" xfId="0" applyFill="1" applyBorder="1"/>
    <xf numFmtId="0" fontId="21" fillId="6" borderId="26" xfId="0" applyFont="1" applyFill="1" applyBorder="1"/>
    <xf numFmtId="0" fontId="0" fillId="6" borderId="39" xfId="0" applyFill="1" applyBorder="1"/>
    <xf numFmtId="0" fontId="21" fillId="6" borderId="60" xfId="0" applyFont="1" applyFill="1" applyBorder="1"/>
    <xf numFmtId="0" fontId="0" fillId="6" borderId="61" xfId="0" applyFill="1" applyBorder="1"/>
    <xf numFmtId="0" fontId="5" fillId="6" borderId="39" xfId="0" applyFont="1" applyFill="1" applyBorder="1"/>
    <xf numFmtId="0" fontId="5" fillId="6" borderId="0" xfId="0" applyFont="1" applyFill="1" applyBorder="1" applyAlignment="1">
      <alignment horizontal="right"/>
    </xf>
    <xf numFmtId="0" fontId="7" fillId="6" borderId="26" xfId="0" applyFont="1" applyFill="1" applyBorder="1"/>
    <xf numFmtId="0" fontId="7" fillId="6" borderId="39" xfId="0" applyFont="1" applyFill="1" applyBorder="1"/>
    <xf numFmtId="0" fontId="2" fillId="6" borderId="26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 vertical="center"/>
    </xf>
    <xf numFmtId="0" fontId="2" fillId="6" borderId="39" xfId="0" applyFont="1" applyFill="1" applyBorder="1"/>
    <xf numFmtId="0" fontId="7" fillId="6" borderId="46" xfId="0" applyFont="1" applyFill="1" applyBorder="1"/>
    <xf numFmtId="0" fontId="7" fillId="6" borderId="21" xfId="0" applyFont="1" applyFill="1" applyBorder="1"/>
    <xf numFmtId="0" fontId="0" fillId="2" borderId="40" xfId="0" applyFill="1" applyBorder="1"/>
    <xf numFmtId="0" fontId="0" fillId="2" borderId="25" xfId="0" applyFill="1" applyBorder="1"/>
    <xf numFmtId="0" fontId="0" fillId="2" borderId="41" xfId="0" applyFill="1" applyBorder="1"/>
    <xf numFmtId="0" fontId="0" fillId="2" borderId="26" xfId="0" applyFill="1" applyBorder="1"/>
    <xf numFmtId="0" fontId="0" fillId="2" borderId="0" xfId="0" applyFill="1" applyBorder="1"/>
    <xf numFmtId="0" fontId="0" fillId="2" borderId="39" xfId="0" applyFill="1" applyBorder="1"/>
    <xf numFmtId="0" fontId="1" fillId="2" borderId="26" xfId="0" applyFont="1" applyFill="1" applyBorder="1"/>
    <xf numFmtId="0" fontId="1" fillId="2" borderId="0" xfId="0" applyFont="1" applyFill="1" applyBorder="1"/>
    <xf numFmtId="0" fontId="30" fillId="2" borderId="0" xfId="0" applyFont="1" applyFill="1" applyBorder="1" applyAlignment="1">
      <alignment horizontal="left" vertical="top"/>
    </xf>
    <xf numFmtId="0" fontId="1" fillId="2" borderId="39" xfId="0" applyFont="1" applyFill="1" applyBorder="1"/>
    <xf numFmtId="0" fontId="0" fillId="2" borderId="27" xfId="0" applyFill="1" applyBorder="1"/>
    <xf numFmtId="0" fontId="0" fillId="2" borderId="21" xfId="0" applyFill="1" applyBorder="1"/>
    <xf numFmtId="2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39" xfId="0" applyFont="1" applyFill="1" applyBorder="1" applyAlignment="1">
      <alignment horizontal="right"/>
    </xf>
    <xf numFmtId="0" fontId="5" fillId="6" borderId="40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2" fontId="2" fillId="6" borderId="22" xfId="0" applyNumberFormat="1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/>
    </xf>
    <xf numFmtId="0" fontId="26" fillId="6" borderId="46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center"/>
    </xf>
    <xf numFmtId="0" fontId="2" fillId="6" borderId="39" xfId="0" applyFont="1" applyFill="1" applyBorder="1" applyAlignment="1">
      <alignment horizontal="right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167" fontId="5" fillId="6" borderId="22" xfId="0" applyNumberFormat="1" applyFont="1" applyFill="1" applyBorder="1" applyAlignment="1">
      <alignment horizontal="center"/>
    </xf>
    <xf numFmtId="167" fontId="5" fillId="6" borderId="23" xfId="0" applyNumberFormat="1" applyFont="1" applyFill="1" applyBorder="1" applyAlignment="1">
      <alignment horizontal="center"/>
    </xf>
    <xf numFmtId="167" fontId="5" fillId="6" borderId="24" xfId="0" applyNumberFormat="1" applyFont="1" applyFill="1" applyBorder="1" applyAlignment="1">
      <alignment horizontal="center"/>
    </xf>
    <xf numFmtId="0" fontId="30" fillId="6" borderId="0" xfId="0" applyFont="1" applyFill="1" applyBorder="1" applyAlignment="1">
      <alignment horizontal="left" vertical="center"/>
    </xf>
    <xf numFmtId="0" fontId="30" fillId="6" borderId="51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41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46" xfId="0" applyNumberFormat="1" applyFont="1" applyFill="1" applyBorder="1" applyAlignment="1">
      <alignment horizontal="center" vertical="center"/>
    </xf>
    <xf numFmtId="2" fontId="3" fillId="2" borderId="27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 wrapText="1"/>
    </xf>
    <xf numFmtId="0" fontId="29" fillId="2" borderId="26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39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" fillId="6" borderId="46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" fontId="2" fillId="2" borderId="50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</cellXfs>
  <cellStyles count="1">
    <cellStyle name="Normal" xfId="0" builtinId="0"/>
  </cellStyles>
  <dxfs count="30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28</c:v>
                </c:pt>
                <c:pt idx="10">
                  <c:v>38</c:v>
                </c:pt>
                <c:pt idx="11">
                  <c:v>54</c:v>
                </c:pt>
                <c:pt idx="12">
                  <c:v>70</c:v>
                </c:pt>
                <c:pt idx="13">
                  <c:v>83</c:v>
                </c:pt>
                <c:pt idx="14">
                  <c:v>89</c:v>
                </c:pt>
                <c:pt idx="15">
                  <c:v>89</c:v>
                </c:pt>
                <c:pt idx="16">
                  <c:v>89</c:v>
                </c:pt>
                <c:pt idx="17">
                  <c:v>89</c:v>
                </c:pt>
                <c:pt idx="18">
                  <c:v>89</c:v>
                </c:pt>
                <c:pt idx="19">
                  <c:v>89</c:v>
                </c:pt>
                <c:pt idx="20">
                  <c:v>89</c:v>
                </c:pt>
                <c:pt idx="21">
                  <c:v>89</c:v>
                </c:pt>
                <c:pt idx="22">
                  <c:v>89</c:v>
                </c:pt>
                <c:pt idx="23">
                  <c:v>89</c:v>
                </c:pt>
                <c:pt idx="24">
                  <c:v>89</c:v>
                </c:pt>
                <c:pt idx="25">
                  <c:v>83</c:v>
                </c:pt>
                <c:pt idx="26">
                  <c:v>70</c:v>
                </c:pt>
                <c:pt idx="27">
                  <c:v>54</c:v>
                </c:pt>
                <c:pt idx="28">
                  <c:v>38</c:v>
                </c:pt>
                <c:pt idx="29">
                  <c:v>28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9-4C9E-A026-6C45475F6A8A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25</c:v>
                </c:pt>
                <c:pt idx="10">
                  <c:v>33</c:v>
                </c:pt>
                <c:pt idx="11">
                  <c:v>47</c:v>
                </c:pt>
                <c:pt idx="12">
                  <c:v>61</c:v>
                </c:pt>
                <c:pt idx="13">
                  <c:v>72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  <c:pt idx="20">
                  <c:v>77</c:v>
                </c:pt>
                <c:pt idx="21">
                  <c:v>77</c:v>
                </c:pt>
                <c:pt idx="22">
                  <c:v>77</c:v>
                </c:pt>
                <c:pt idx="23">
                  <c:v>77</c:v>
                </c:pt>
                <c:pt idx="24">
                  <c:v>77</c:v>
                </c:pt>
                <c:pt idx="25">
                  <c:v>72</c:v>
                </c:pt>
                <c:pt idx="26">
                  <c:v>61</c:v>
                </c:pt>
                <c:pt idx="27">
                  <c:v>47</c:v>
                </c:pt>
                <c:pt idx="28">
                  <c:v>33</c:v>
                </c:pt>
                <c:pt idx="29">
                  <c:v>25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9-4C9E-A026-6C45475F6A8A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21</c:v>
                </c:pt>
                <c:pt idx="10">
                  <c:v>28</c:v>
                </c:pt>
                <c:pt idx="11">
                  <c:v>41</c:v>
                </c:pt>
                <c:pt idx="12">
                  <c:v>53</c:v>
                </c:pt>
                <c:pt idx="13">
                  <c:v>63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67</c:v>
                </c:pt>
                <c:pt idx="21">
                  <c:v>67</c:v>
                </c:pt>
                <c:pt idx="22">
                  <c:v>67</c:v>
                </c:pt>
                <c:pt idx="23">
                  <c:v>67</c:v>
                </c:pt>
                <c:pt idx="24">
                  <c:v>67</c:v>
                </c:pt>
                <c:pt idx="25">
                  <c:v>63</c:v>
                </c:pt>
                <c:pt idx="26">
                  <c:v>53</c:v>
                </c:pt>
                <c:pt idx="27">
                  <c:v>41</c:v>
                </c:pt>
                <c:pt idx="28">
                  <c:v>28</c:v>
                </c:pt>
                <c:pt idx="29">
                  <c:v>21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9-4C9E-A026-6C45475F6A8A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14</c:v>
                </c:pt>
                <c:pt idx="10">
                  <c:v>19</c:v>
                </c:pt>
                <c:pt idx="11">
                  <c:v>27</c:v>
                </c:pt>
                <c:pt idx="12">
                  <c:v>35</c:v>
                </c:pt>
                <c:pt idx="13">
                  <c:v>43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46</c:v>
                </c:pt>
                <c:pt idx="22">
                  <c:v>46</c:v>
                </c:pt>
                <c:pt idx="23">
                  <c:v>46</c:v>
                </c:pt>
                <c:pt idx="24">
                  <c:v>46</c:v>
                </c:pt>
                <c:pt idx="25">
                  <c:v>43</c:v>
                </c:pt>
                <c:pt idx="26">
                  <c:v>35</c:v>
                </c:pt>
                <c:pt idx="27">
                  <c:v>27</c:v>
                </c:pt>
                <c:pt idx="28">
                  <c:v>19</c:v>
                </c:pt>
                <c:pt idx="29">
                  <c:v>14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79-4C9E-A026-6C45475F6A8A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79-4C9E-A026-6C45475F6A8A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5-7779-4C9E-A026-6C45475F6A8A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6-7779-4C9E-A026-6C45475F6A8A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7779-4C9E-A026-6C45475F6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70976"/>
        <c:axId val="132473984"/>
      </c:areaChart>
      <c:catAx>
        <c:axId val="131070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472886897326169"/>
              <c:y val="0.86727688787185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247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473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 of Oil</a:t>
                </a:r>
              </a:p>
            </c:rich>
          </c:tx>
          <c:layout>
            <c:manualLayout>
              <c:xMode val="edge"/>
              <c:yMode val="edge"/>
              <c:x val="9.723643807574206E-3"/>
              <c:y val="0.2723112128146453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1070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5045617446684816"/>
          <c:y val="0.18407107484477064"/>
          <c:w val="4.4787968187970741E-2"/>
          <c:h val="0.59115133652070562"/>
        </c:manualLayout>
      </c:layout>
      <c:overlay val="0"/>
    </c:legend>
    <c:plotVisOnly val="1"/>
    <c:dispBlanksAs val="zero"/>
    <c:showDLblsOverMax val="0"/>
  </c:chart>
  <c:spPr>
    <a:ln w="25400">
      <a:solidFill>
        <a:schemeClr val="tx1"/>
      </a:solidFill>
    </a:ln>
  </c:sp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0.27245508982035926</c:v>
                </c:pt>
                <c:pt idx="1">
                  <c:v>0.27245508982035926</c:v>
                </c:pt>
                <c:pt idx="2">
                  <c:v>0.27245508982035926</c:v>
                </c:pt>
                <c:pt idx="3">
                  <c:v>0.27245508982035926</c:v>
                </c:pt>
                <c:pt idx="4">
                  <c:v>0.27245508982035926</c:v>
                </c:pt>
                <c:pt idx="5">
                  <c:v>0.27245508982035926</c:v>
                </c:pt>
                <c:pt idx="6">
                  <c:v>0.27245508982035926</c:v>
                </c:pt>
                <c:pt idx="7">
                  <c:v>0.27245508982035926</c:v>
                </c:pt>
                <c:pt idx="8">
                  <c:v>0.27245508982035926</c:v>
                </c:pt>
                <c:pt idx="9">
                  <c:v>0.34601796407185631</c:v>
                </c:pt>
                <c:pt idx="10">
                  <c:v>0.46464071856287426</c:v>
                </c:pt>
                <c:pt idx="11">
                  <c:v>0.66374251497005987</c:v>
                </c:pt>
                <c:pt idx="12">
                  <c:v>0.86032934131736538</c:v>
                </c:pt>
                <c:pt idx="13">
                  <c:v>1.026736526946108</c:v>
                </c:pt>
                <c:pt idx="14">
                  <c:v>1.0982035928143712</c:v>
                </c:pt>
                <c:pt idx="15">
                  <c:v>1.0982035928143712</c:v>
                </c:pt>
                <c:pt idx="16">
                  <c:v>1.0982035928143712</c:v>
                </c:pt>
                <c:pt idx="17">
                  <c:v>1.0982035928143712</c:v>
                </c:pt>
                <c:pt idx="18">
                  <c:v>1.0982035928143712</c:v>
                </c:pt>
                <c:pt idx="19">
                  <c:v>1.0982035928143712</c:v>
                </c:pt>
                <c:pt idx="20">
                  <c:v>1.0982035928143712</c:v>
                </c:pt>
                <c:pt idx="21">
                  <c:v>1.0982035928143712</c:v>
                </c:pt>
                <c:pt idx="22">
                  <c:v>1.0982035928143712</c:v>
                </c:pt>
                <c:pt idx="23">
                  <c:v>1.0982035928143712</c:v>
                </c:pt>
                <c:pt idx="24">
                  <c:v>1.0982035928143712</c:v>
                </c:pt>
                <c:pt idx="25">
                  <c:v>1.026736526946108</c:v>
                </c:pt>
                <c:pt idx="26">
                  <c:v>0.86032934131736538</c:v>
                </c:pt>
                <c:pt idx="27">
                  <c:v>0.66374251497005987</c:v>
                </c:pt>
                <c:pt idx="28">
                  <c:v>0.46464071856287426</c:v>
                </c:pt>
                <c:pt idx="29">
                  <c:v>0.34601796407185631</c:v>
                </c:pt>
                <c:pt idx="30">
                  <c:v>0.27245508982035926</c:v>
                </c:pt>
                <c:pt idx="31">
                  <c:v>0.27245508982035926</c:v>
                </c:pt>
                <c:pt idx="32">
                  <c:v>0.27245508982035926</c:v>
                </c:pt>
                <c:pt idx="33">
                  <c:v>0.27245508982035926</c:v>
                </c:pt>
                <c:pt idx="34">
                  <c:v>0.27245508982035926</c:v>
                </c:pt>
                <c:pt idx="35">
                  <c:v>0.27245508982035926</c:v>
                </c:pt>
                <c:pt idx="36">
                  <c:v>0.27245508982035926</c:v>
                </c:pt>
                <c:pt idx="37">
                  <c:v>0.27245508982035926</c:v>
                </c:pt>
                <c:pt idx="38">
                  <c:v>0.27245508982035926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F-4F5A-92C0-568D7DCE7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04896"/>
        <c:axId val="133661440"/>
      </c:barChart>
      <c:catAx>
        <c:axId val="13270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3661440"/>
        <c:crosses val="autoZero"/>
        <c:auto val="1"/>
        <c:lblAlgn val="ctr"/>
        <c:lblOffset val="100"/>
        <c:noMultiLvlLbl val="0"/>
      </c:catAx>
      <c:valAx>
        <c:axId val="133661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2704896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png"/><Relationship Id="rId1" Type="http://schemas.openxmlformats.org/officeDocument/2006/relationships/image" Target="../media/image6.jpeg"/><Relationship Id="rId5" Type="http://schemas.openxmlformats.org/officeDocument/2006/relationships/chart" Target="../charts/chart2.xml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4.png"/><Relationship Id="rId1" Type="http://schemas.openxmlformats.org/officeDocument/2006/relationships/image" Target="../media/image8.jpe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37</xdr:row>
      <xdr:rowOff>22860</xdr:rowOff>
    </xdr:from>
    <xdr:to>
      <xdr:col>41</xdr:col>
      <xdr:colOff>0</xdr:colOff>
      <xdr:row>62</xdr:row>
      <xdr:rowOff>137160</xdr:rowOff>
    </xdr:to>
    <xdr:graphicFrame macro="">
      <xdr:nvGraphicFramePr>
        <xdr:cNvPr id="112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259080</xdr:colOff>
      <xdr:row>1</xdr:row>
      <xdr:rowOff>45720</xdr:rowOff>
    </xdr:from>
    <xdr:to>
      <xdr:col>20</xdr:col>
      <xdr:colOff>335280</xdr:colOff>
      <xdr:row>5</xdr:row>
      <xdr:rowOff>251460</xdr:rowOff>
    </xdr:to>
    <xdr:pic>
      <xdr:nvPicPr>
        <xdr:cNvPr id="112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6751320" y="358140"/>
          <a:ext cx="29108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274320</xdr:colOff>
      <xdr:row>1</xdr:row>
      <xdr:rowOff>83820</xdr:rowOff>
    </xdr:from>
    <xdr:to>
      <xdr:col>13</xdr:col>
      <xdr:colOff>312420</xdr:colOff>
      <xdr:row>3</xdr:row>
      <xdr:rowOff>190500</xdr:rowOff>
    </xdr:to>
    <xdr:pic>
      <xdr:nvPicPr>
        <xdr:cNvPr id="1129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403860"/>
          <a:ext cx="60579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342900</xdr:colOff>
      <xdr:row>4</xdr:row>
      <xdr:rowOff>45720</xdr:rowOff>
    </xdr:from>
    <xdr:to>
      <xdr:col>40</xdr:col>
      <xdr:colOff>396240</xdr:colOff>
      <xdr:row>5</xdr:row>
      <xdr:rowOff>266700</xdr:rowOff>
    </xdr:to>
    <xdr:pic>
      <xdr:nvPicPr>
        <xdr:cNvPr id="1130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1295400"/>
          <a:ext cx="76123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171451</xdr:colOff>
      <xdr:row>0</xdr:row>
      <xdr:rowOff>247650</xdr:rowOff>
    </xdr:from>
    <xdr:to>
      <xdr:col>31</xdr:col>
      <xdr:colOff>146480</xdr:colOff>
      <xdr:row>3</xdr:row>
      <xdr:rowOff>7620</xdr:rowOff>
    </xdr:to>
    <xdr:pic>
      <xdr:nvPicPr>
        <xdr:cNvPr id="11" name="Picture 10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029951" y="247650"/>
          <a:ext cx="3175429" cy="73152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289560</xdr:colOff>
      <xdr:row>4</xdr:row>
      <xdr:rowOff>228600</xdr:rowOff>
    </xdr:from>
    <xdr:to>
      <xdr:col>4</xdr:col>
      <xdr:colOff>368106</xdr:colOff>
      <xdr:row>6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9560" y="1508760"/>
          <a:ext cx="184638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287020</xdr:colOff>
      <xdr:row>0</xdr:row>
      <xdr:rowOff>129540</xdr:rowOff>
    </xdr:from>
    <xdr:to>
      <xdr:col>21</xdr:col>
      <xdr:colOff>576580</xdr:colOff>
      <xdr:row>0</xdr:row>
      <xdr:rowOff>457200</xdr:rowOff>
    </xdr:to>
    <xdr:pic>
      <xdr:nvPicPr>
        <xdr:cNvPr id="4137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660" y="129540"/>
          <a:ext cx="45567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127000</xdr:colOff>
      <xdr:row>0</xdr:row>
      <xdr:rowOff>35560</xdr:rowOff>
    </xdr:from>
    <xdr:to>
      <xdr:col>15</xdr:col>
      <xdr:colOff>3284</xdr:colOff>
      <xdr:row>0</xdr:row>
      <xdr:rowOff>581660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67320" y="35560"/>
          <a:ext cx="2436604" cy="54610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8</xdr:col>
      <xdr:colOff>243840</xdr:colOff>
      <xdr:row>0</xdr:row>
      <xdr:rowOff>45719</xdr:rowOff>
    </xdr:from>
    <xdr:to>
      <xdr:col>10</xdr:col>
      <xdr:colOff>396240</xdr:colOff>
      <xdr:row>1</xdr:row>
      <xdr:rowOff>100014</xdr:rowOff>
    </xdr:to>
    <xdr:pic>
      <xdr:nvPicPr>
        <xdr:cNvPr id="413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5963920" y="45719"/>
          <a:ext cx="1432560" cy="74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0</xdr:row>
      <xdr:rowOff>45720</xdr:rowOff>
    </xdr:from>
    <xdr:to>
      <xdr:col>7</xdr:col>
      <xdr:colOff>500064</xdr:colOff>
      <xdr:row>1</xdr:row>
      <xdr:rowOff>30480</xdr:rowOff>
    </xdr:to>
    <xdr:pic>
      <xdr:nvPicPr>
        <xdr:cNvPr id="4140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45720"/>
          <a:ext cx="5412424" cy="67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22</xdr:col>
      <xdr:colOff>0</xdr:colOff>
      <xdr:row>51</xdr:row>
      <xdr:rowOff>167640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243840</xdr:colOff>
      <xdr:row>0</xdr:row>
      <xdr:rowOff>982980</xdr:rowOff>
    </xdr:from>
    <xdr:to>
      <xdr:col>39</xdr:col>
      <xdr:colOff>45720</xdr:colOff>
      <xdr:row>1</xdr:row>
      <xdr:rowOff>274320</xdr:rowOff>
    </xdr:to>
    <xdr:pic>
      <xdr:nvPicPr>
        <xdr:cNvPr id="3113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" y="982980"/>
          <a:ext cx="66598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</xdr:colOff>
      <xdr:row>0</xdr:row>
      <xdr:rowOff>30480</xdr:rowOff>
    </xdr:from>
    <xdr:to>
      <xdr:col>34</xdr:col>
      <xdr:colOff>54164</xdr:colOff>
      <xdr:row>0</xdr:row>
      <xdr:rowOff>998220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31930" y="30480"/>
          <a:ext cx="4134674" cy="96774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91440</xdr:colOff>
      <xdr:row>0</xdr:row>
      <xdr:rowOff>129540</xdr:rowOff>
    </xdr:from>
    <xdr:to>
      <xdr:col>17</xdr:col>
      <xdr:colOff>38100</xdr:colOff>
      <xdr:row>0</xdr:row>
      <xdr:rowOff>1143000</xdr:rowOff>
    </xdr:to>
    <xdr:pic>
      <xdr:nvPicPr>
        <xdr:cNvPr id="3115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9540"/>
          <a:ext cx="78867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411480</xdr:colOff>
      <xdr:row>0</xdr:row>
      <xdr:rowOff>76200</xdr:rowOff>
    </xdr:from>
    <xdr:to>
      <xdr:col>24</xdr:col>
      <xdr:colOff>22860</xdr:colOff>
      <xdr:row>1</xdr:row>
      <xdr:rowOff>358140</xdr:rowOff>
    </xdr:to>
    <xdr:pic>
      <xdr:nvPicPr>
        <xdr:cNvPr id="311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8351520" y="76200"/>
          <a:ext cx="281178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8"/>
  <sheetViews>
    <sheetView workbookViewId="0">
      <selection activeCell="D21" sqref="D21"/>
    </sheetView>
  </sheetViews>
  <sheetFormatPr defaultColWidth="9.140625" defaultRowHeight="15" x14ac:dyDescent="0.2"/>
  <cols>
    <col min="1" max="1" width="13.5703125" style="9" bestFit="1" customWidth="1"/>
    <col min="2" max="2" width="27.140625" style="9" bestFit="1" customWidth="1"/>
    <col min="3" max="3" width="10.42578125" style="9" bestFit="1" customWidth="1"/>
    <col min="4" max="4" width="22.42578125" style="9" bestFit="1" customWidth="1"/>
    <col min="5" max="5" width="19.5703125" style="9" bestFit="1" customWidth="1"/>
    <col min="6" max="6" width="24.42578125" style="9" bestFit="1" customWidth="1"/>
    <col min="7" max="16384" width="9.140625" style="9"/>
  </cols>
  <sheetData>
    <row r="1" spans="1:8" ht="15.75" x14ac:dyDescent="0.25">
      <c r="B1" s="10" t="s">
        <v>61</v>
      </c>
      <c r="D1" s="11" t="s">
        <v>0</v>
      </c>
      <c r="F1" s="11" t="s">
        <v>11</v>
      </c>
    </row>
    <row r="2" spans="1:8" x14ac:dyDescent="0.2">
      <c r="G2" s="9" t="s">
        <v>64</v>
      </c>
      <c r="H2" s="9">
        <v>0</v>
      </c>
    </row>
    <row r="3" spans="1:8" x14ac:dyDescent="0.2">
      <c r="A3" s="9" t="s">
        <v>101</v>
      </c>
      <c r="B3" s="9" t="s">
        <v>87</v>
      </c>
      <c r="C3" s="9" t="s">
        <v>1</v>
      </c>
      <c r="D3" s="9" t="s">
        <v>103</v>
      </c>
      <c r="E3" s="9" t="s">
        <v>93</v>
      </c>
      <c r="F3" s="9" t="s">
        <v>95</v>
      </c>
      <c r="H3" s="9">
        <v>1</v>
      </c>
    </row>
    <row r="4" spans="1:8" x14ac:dyDescent="0.2">
      <c r="B4" s="9" t="s">
        <v>102</v>
      </c>
      <c r="D4" s="9" t="s">
        <v>104</v>
      </c>
      <c r="F4" s="9" t="s">
        <v>96</v>
      </c>
      <c r="H4" s="9">
        <v>2</v>
      </c>
    </row>
    <row r="5" spans="1:8" x14ac:dyDescent="0.2">
      <c r="D5" s="9" t="s">
        <v>89</v>
      </c>
      <c r="F5" s="9" t="s">
        <v>97</v>
      </c>
      <c r="H5" s="9">
        <v>3</v>
      </c>
    </row>
    <row r="6" spans="1:8" x14ac:dyDescent="0.2">
      <c r="A6" s="9" t="s">
        <v>113</v>
      </c>
      <c r="B6" s="9" t="s">
        <v>114</v>
      </c>
      <c r="F6" s="9" t="s">
        <v>98</v>
      </c>
      <c r="H6" s="9">
        <v>4</v>
      </c>
    </row>
    <row r="7" spans="1:8" x14ac:dyDescent="0.2">
      <c r="B7" s="9" t="s">
        <v>88</v>
      </c>
      <c r="D7" s="50" t="s">
        <v>146</v>
      </c>
      <c r="F7" s="9" t="s">
        <v>99</v>
      </c>
      <c r="H7" s="9">
        <v>5</v>
      </c>
    </row>
    <row r="8" spans="1:8" x14ac:dyDescent="0.2">
      <c r="B8" s="9" t="s">
        <v>115</v>
      </c>
      <c r="C8" s="9" t="s">
        <v>109</v>
      </c>
      <c r="D8" s="50" t="s">
        <v>145</v>
      </c>
      <c r="F8" s="9" t="s">
        <v>92</v>
      </c>
      <c r="H8" s="9">
        <v>6</v>
      </c>
    </row>
    <row r="9" spans="1:8" x14ac:dyDescent="0.2">
      <c r="B9" s="9" t="s">
        <v>116</v>
      </c>
      <c r="D9" s="50" t="s">
        <v>144</v>
      </c>
      <c r="F9" s="9" t="s">
        <v>94</v>
      </c>
      <c r="H9" s="9">
        <v>7</v>
      </c>
    </row>
    <row r="10" spans="1:8" x14ac:dyDescent="0.2">
      <c r="B10" s="9" t="s">
        <v>117</v>
      </c>
      <c r="F10" s="9" t="s">
        <v>100</v>
      </c>
      <c r="H10" s="9">
        <v>8</v>
      </c>
    </row>
    <row r="11" spans="1:8" x14ac:dyDescent="0.2">
      <c r="B11" s="9" t="s">
        <v>118</v>
      </c>
      <c r="C11" s="9" t="s">
        <v>2</v>
      </c>
      <c r="D11" s="9">
        <v>6</v>
      </c>
      <c r="H11" s="9">
        <v>9</v>
      </c>
    </row>
    <row r="12" spans="1:8" x14ac:dyDescent="0.2">
      <c r="B12" s="9" t="s">
        <v>119</v>
      </c>
      <c r="D12" s="9">
        <v>12</v>
      </c>
      <c r="H12" s="9">
        <v>10</v>
      </c>
    </row>
    <row r="13" spans="1:8" x14ac:dyDescent="0.2">
      <c r="B13" s="9" t="s">
        <v>120</v>
      </c>
      <c r="D13" s="9">
        <v>18</v>
      </c>
      <c r="H13" s="9">
        <v>11</v>
      </c>
    </row>
    <row r="14" spans="1:8" x14ac:dyDescent="0.2">
      <c r="B14" s="9" t="s">
        <v>121</v>
      </c>
      <c r="D14" s="9">
        <v>24</v>
      </c>
      <c r="H14" s="9">
        <v>12</v>
      </c>
    </row>
    <row r="15" spans="1:8" x14ac:dyDescent="0.2">
      <c r="B15" s="9" t="s">
        <v>122</v>
      </c>
      <c r="E15" s="9" t="s">
        <v>136</v>
      </c>
      <c r="F15" s="9">
        <v>1</v>
      </c>
      <c r="H15" s="9">
        <v>13</v>
      </c>
    </row>
    <row r="16" spans="1:8" x14ac:dyDescent="0.2">
      <c r="B16" s="9" t="s">
        <v>123</v>
      </c>
      <c r="C16" s="9" t="s">
        <v>110</v>
      </c>
      <c r="D16" s="9" t="s">
        <v>111</v>
      </c>
      <c r="F16" s="9">
        <v>2</v>
      </c>
      <c r="H16" s="9">
        <v>14</v>
      </c>
    </row>
    <row r="17" spans="1:8" x14ac:dyDescent="0.2">
      <c r="D17" s="9" t="s">
        <v>112</v>
      </c>
      <c r="F17" s="9">
        <v>3</v>
      </c>
      <c r="H17" s="9">
        <v>15</v>
      </c>
    </row>
    <row r="18" spans="1:8" x14ac:dyDescent="0.2">
      <c r="F18" s="9">
        <v>4</v>
      </c>
      <c r="H18" s="9">
        <v>16</v>
      </c>
    </row>
    <row r="19" spans="1:8" x14ac:dyDescent="0.2">
      <c r="F19" s="9">
        <v>5</v>
      </c>
      <c r="H19" s="9">
        <v>17</v>
      </c>
    </row>
    <row r="20" spans="1:8" x14ac:dyDescent="0.2">
      <c r="A20" s="9" t="s">
        <v>129</v>
      </c>
      <c r="B20" s="9" t="s">
        <v>126</v>
      </c>
      <c r="C20" s="9" t="s">
        <v>137</v>
      </c>
      <c r="D20" s="9">
        <v>1</v>
      </c>
      <c r="F20" s="9">
        <v>6</v>
      </c>
      <c r="H20" s="9">
        <v>18</v>
      </c>
    </row>
    <row r="21" spans="1:8" x14ac:dyDescent="0.2">
      <c r="B21" s="9" t="s">
        <v>127</v>
      </c>
      <c r="D21" s="9">
        <v>2</v>
      </c>
      <c r="F21" s="9">
        <v>7</v>
      </c>
      <c r="H21" s="9">
        <v>19</v>
      </c>
    </row>
    <row r="22" spans="1:8" x14ac:dyDescent="0.2">
      <c r="B22" s="9" t="s">
        <v>128</v>
      </c>
      <c r="D22" s="9">
        <v>3</v>
      </c>
      <c r="F22" s="9">
        <v>8</v>
      </c>
      <c r="H22" s="9">
        <v>20</v>
      </c>
    </row>
    <row r="23" spans="1:8" x14ac:dyDescent="0.2">
      <c r="D23" s="9">
        <v>4</v>
      </c>
      <c r="F23" s="9">
        <v>9</v>
      </c>
      <c r="H23" s="9" t="s">
        <v>138</v>
      </c>
    </row>
    <row r="24" spans="1:8" ht="23.25" x14ac:dyDescent="0.35">
      <c r="A24" s="9" t="s">
        <v>133</v>
      </c>
      <c r="B24" s="1" t="s">
        <v>86</v>
      </c>
      <c r="D24" s="9">
        <v>5</v>
      </c>
      <c r="F24" s="9">
        <v>10</v>
      </c>
    </row>
    <row r="25" spans="1:8" ht="23.25" x14ac:dyDescent="0.35">
      <c r="B25" s="1" t="s">
        <v>130</v>
      </c>
      <c r="D25" s="9">
        <v>6</v>
      </c>
      <c r="F25" s="9">
        <v>11</v>
      </c>
    </row>
    <row r="26" spans="1:8" ht="23.25" x14ac:dyDescent="0.35">
      <c r="B26" s="1" t="s">
        <v>131</v>
      </c>
      <c r="D26" s="9">
        <v>7</v>
      </c>
      <c r="F26" s="9">
        <v>12</v>
      </c>
    </row>
    <row r="27" spans="1:8" ht="23.25" x14ac:dyDescent="0.35">
      <c r="B27" s="1" t="s">
        <v>132</v>
      </c>
      <c r="D27" s="9">
        <v>8</v>
      </c>
      <c r="F27" s="9">
        <v>13</v>
      </c>
    </row>
    <row r="28" spans="1:8" x14ac:dyDescent="0.2">
      <c r="D28" s="9">
        <v>9</v>
      </c>
      <c r="F28" s="9">
        <v>14</v>
      </c>
    </row>
    <row r="29" spans="1:8" x14ac:dyDescent="0.2">
      <c r="D29" s="9">
        <v>10</v>
      </c>
      <c r="F29" s="9">
        <v>15</v>
      </c>
    </row>
    <row r="30" spans="1:8" x14ac:dyDescent="0.2">
      <c r="F30" s="9">
        <v>16</v>
      </c>
    </row>
    <row r="31" spans="1:8" x14ac:dyDescent="0.2">
      <c r="C31" s="9" t="s">
        <v>139</v>
      </c>
      <c r="D31" s="9">
        <v>0</v>
      </c>
      <c r="F31" s="9">
        <v>17</v>
      </c>
    </row>
    <row r="32" spans="1:8" x14ac:dyDescent="0.2">
      <c r="D32" s="9">
        <v>1</v>
      </c>
      <c r="F32" s="9">
        <v>18</v>
      </c>
    </row>
    <row r="33" spans="4:6" x14ac:dyDescent="0.2">
      <c r="D33" s="9">
        <v>2</v>
      </c>
      <c r="F33" s="9">
        <v>19</v>
      </c>
    </row>
    <row r="34" spans="4:6" x14ac:dyDescent="0.2">
      <c r="D34" s="9">
        <v>3</v>
      </c>
      <c r="F34" s="9">
        <v>20</v>
      </c>
    </row>
    <row r="35" spans="4:6" x14ac:dyDescent="0.2">
      <c r="D35" s="9">
        <v>4</v>
      </c>
      <c r="F35" s="9">
        <v>21</v>
      </c>
    </row>
    <row r="36" spans="4:6" x14ac:dyDescent="0.2">
      <c r="D36" s="9">
        <v>5</v>
      </c>
      <c r="F36" s="9">
        <v>22</v>
      </c>
    </row>
    <row r="37" spans="4:6" x14ac:dyDescent="0.2">
      <c r="D37" s="9">
        <v>6</v>
      </c>
      <c r="F37" s="9">
        <v>23</v>
      </c>
    </row>
    <row r="38" spans="4:6" x14ac:dyDescent="0.2">
      <c r="D38" s="9">
        <v>7</v>
      </c>
      <c r="F38" s="9">
        <v>24</v>
      </c>
    </row>
    <row r="39" spans="4:6" x14ac:dyDescent="0.2">
      <c r="D39" s="9">
        <v>8</v>
      </c>
      <c r="F39" s="9">
        <v>25</v>
      </c>
    </row>
    <row r="40" spans="4:6" x14ac:dyDescent="0.2">
      <c r="D40" s="9">
        <v>9</v>
      </c>
      <c r="F40" s="9">
        <v>26</v>
      </c>
    </row>
    <row r="41" spans="4:6" x14ac:dyDescent="0.2">
      <c r="D41" s="9">
        <v>10</v>
      </c>
      <c r="F41" s="9">
        <v>27</v>
      </c>
    </row>
    <row r="42" spans="4:6" x14ac:dyDescent="0.2">
      <c r="D42" s="9">
        <v>11</v>
      </c>
      <c r="F42" s="9">
        <v>28</v>
      </c>
    </row>
    <row r="43" spans="4:6" x14ac:dyDescent="0.2">
      <c r="D43" s="9">
        <v>12</v>
      </c>
      <c r="F43" s="9">
        <v>29</v>
      </c>
    </row>
    <row r="44" spans="4:6" x14ac:dyDescent="0.2">
      <c r="D44" s="9">
        <v>13</v>
      </c>
      <c r="F44" s="9">
        <v>30</v>
      </c>
    </row>
    <row r="45" spans="4:6" x14ac:dyDescent="0.2">
      <c r="D45" s="9">
        <v>14</v>
      </c>
      <c r="F45" s="9">
        <v>31</v>
      </c>
    </row>
    <row r="46" spans="4:6" x14ac:dyDescent="0.2">
      <c r="D46" s="9">
        <v>15</v>
      </c>
      <c r="F46" s="9">
        <v>32</v>
      </c>
    </row>
    <row r="47" spans="4:6" x14ac:dyDescent="0.2">
      <c r="D47" s="9">
        <v>16</v>
      </c>
      <c r="F47" s="9">
        <v>33</v>
      </c>
    </row>
    <row r="48" spans="4:6" x14ac:dyDescent="0.2">
      <c r="D48" s="9">
        <v>17</v>
      </c>
      <c r="F48" s="9">
        <v>34</v>
      </c>
    </row>
    <row r="49" spans="4:6" x14ac:dyDescent="0.2">
      <c r="D49" s="9">
        <v>18</v>
      </c>
      <c r="F49" s="9">
        <v>35</v>
      </c>
    </row>
    <row r="50" spans="4:6" x14ac:dyDescent="0.2">
      <c r="D50" s="9">
        <v>19</v>
      </c>
      <c r="F50" s="9">
        <v>36</v>
      </c>
    </row>
    <row r="51" spans="4:6" x14ac:dyDescent="0.2">
      <c r="D51" s="9">
        <v>20</v>
      </c>
      <c r="F51" s="9">
        <v>37</v>
      </c>
    </row>
    <row r="52" spans="4:6" x14ac:dyDescent="0.2">
      <c r="D52" s="9">
        <v>21</v>
      </c>
      <c r="F52" s="9">
        <v>38</v>
      </c>
    </row>
    <row r="53" spans="4:6" x14ac:dyDescent="0.2">
      <c r="D53" s="9">
        <v>22</v>
      </c>
      <c r="F53" s="9">
        <v>39</v>
      </c>
    </row>
    <row r="54" spans="4:6" x14ac:dyDescent="0.2">
      <c r="D54" s="9">
        <v>23</v>
      </c>
      <c r="F54" s="9">
        <v>40</v>
      </c>
    </row>
    <row r="55" spans="4:6" x14ac:dyDescent="0.2">
      <c r="D55" s="9">
        <v>24</v>
      </c>
      <c r="F55" s="9">
        <v>41</v>
      </c>
    </row>
    <row r="56" spans="4:6" x14ac:dyDescent="0.2">
      <c r="D56" s="9">
        <v>25</v>
      </c>
      <c r="F56" s="9">
        <v>42</v>
      </c>
    </row>
    <row r="57" spans="4:6" x14ac:dyDescent="0.2">
      <c r="D57" s="9">
        <v>26</v>
      </c>
      <c r="F57" s="9">
        <v>43</v>
      </c>
    </row>
    <row r="58" spans="4:6" x14ac:dyDescent="0.2">
      <c r="D58" s="9">
        <v>27</v>
      </c>
      <c r="F58" s="9">
        <v>44</v>
      </c>
    </row>
    <row r="59" spans="4:6" x14ac:dyDescent="0.2">
      <c r="D59" s="9">
        <v>28</v>
      </c>
      <c r="F59" s="9">
        <v>45</v>
      </c>
    </row>
    <row r="60" spans="4:6" x14ac:dyDescent="0.2">
      <c r="D60" s="9">
        <v>29</v>
      </c>
      <c r="F60" s="9">
        <v>46</v>
      </c>
    </row>
    <row r="61" spans="4:6" x14ac:dyDescent="0.2">
      <c r="D61" s="9">
        <v>30</v>
      </c>
      <c r="F61" s="9">
        <v>47</v>
      </c>
    </row>
    <row r="62" spans="4:6" x14ac:dyDescent="0.2">
      <c r="D62" s="9">
        <v>31</v>
      </c>
      <c r="F62" s="9">
        <v>48</v>
      </c>
    </row>
    <row r="63" spans="4:6" x14ac:dyDescent="0.2">
      <c r="D63" s="9">
        <v>32</v>
      </c>
      <c r="F63" s="9">
        <v>49</v>
      </c>
    </row>
    <row r="64" spans="4:6" x14ac:dyDescent="0.2">
      <c r="D64" s="9">
        <v>33</v>
      </c>
      <c r="F64" s="9">
        <v>50</v>
      </c>
    </row>
    <row r="65" spans="4:6" x14ac:dyDescent="0.2">
      <c r="D65" s="9">
        <v>34</v>
      </c>
      <c r="F65" s="9">
        <v>51</v>
      </c>
    </row>
    <row r="66" spans="4:6" x14ac:dyDescent="0.2">
      <c r="D66" s="9">
        <v>35</v>
      </c>
      <c r="F66" s="9">
        <v>52</v>
      </c>
    </row>
    <row r="67" spans="4:6" x14ac:dyDescent="0.2">
      <c r="D67" s="9">
        <v>36</v>
      </c>
      <c r="F67" s="9">
        <v>53</v>
      </c>
    </row>
    <row r="68" spans="4:6" x14ac:dyDescent="0.2">
      <c r="D68" s="9">
        <v>37</v>
      </c>
      <c r="F68" s="9">
        <v>54</v>
      </c>
    </row>
    <row r="69" spans="4:6" x14ac:dyDescent="0.2">
      <c r="D69" s="9">
        <v>38</v>
      </c>
      <c r="F69" s="9">
        <v>55</v>
      </c>
    </row>
    <row r="70" spans="4:6" x14ac:dyDescent="0.2">
      <c r="D70" s="9">
        <v>39</v>
      </c>
      <c r="F70" s="9">
        <v>56</v>
      </c>
    </row>
    <row r="71" spans="4:6" x14ac:dyDescent="0.2">
      <c r="D71" s="9">
        <v>40</v>
      </c>
      <c r="F71" s="9">
        <v>57</v>
      </c>
    </row>
    <row r="72" spans="4:6" x14ac:dyDescent="0.2">
      <c r="D72" s="9">
        <v>41</v>
      </c>
    </row>
    <row r="73" spans="4:6" x14ac:dyDescent="0.2">
      <c r="D73" s="9">
        <v>42</v>
      </c>
    </row>
    <row r="74" spans="4:6" x14ac:dyDescent="0.2">
      <c r="D74" s="9">
        <v>43</v>
      </c>
    </row>
    <row r="75" spans="4:6" x14ac:dyDescent="0.2">
      <c r="D75" s="9">
        <v>44</v>
      </c>
    </row>
    <row r="76" spans="4:6" x14ac:dyDescent="0.2">
      <c r="D76" s="9">
        <v>45</v>
      </c>
    </row>
    <row r="77" spans="4:6" x14ac:dyDescent="0.2">
      <c r="D77" s="9">
        <v>46</v>
      </c>
    </row>
    <row r="78" spans="4:6" x14ac:dyDescent="0.2">
      <c r="D78" s="9">
        <v>47</v>
      </c>
    </row>
    <row r="79" spans="4:6" x14ac:dyDescent="0.2">
      <c r="D79" s="9">
        <v>48</v>
      </c>
    </row>
    <row r="80" spans="4:6" x14ac:dyDescent="0.2">
      <c r="D80" s="9">
        <v>49</v>
      </c>
    </row>
    <row r="81" spans="4:4" x14ac:dyDescent="0.2">
      <c r="D81" s="9">
        <v>50</v>
      </c>
    </row>
    <row r="82" spans="4:4" x14ac:dyDescent="0.2">
      <c r="D82" s="9">
        <v>51</v>
      </c>
    </row>
    <row r="83" spans="4:4" x14ac:dyDescent="0.2">
      <c r="D83" s="9">
        <v>52</v>
      </c>
    </row>
    <row r="84" spans="4:4" x14ac:dyDescent="0.2">
      <c r="D84" s="9">
        <v>53</v>
      </c>
    </row>
    <row r="85" spans="4:4" x14ac:dyDescent="0.2">
      <c r="D85" s="9">
        <v>54</v>
      </c>
    </row>
    <row r="86" spans="4:4" x14ac:dyDescent="0.2">
      <c r="D86" s="9">
        <v>55</v>
      </c>
    </row>
    <row r="87" spans="4:4" x14ac:dyDescent="0.2">
      <c r="D87" s="9">
        <v>56</v>
      </c>
    </row>
    <row r="88" spans="4:4" x14ac:dyDescent="0.2">
      <c r="D88" s="9">
        <v>57</v>
      </c>
    </row>
  </sheetData>
  <sheetProtection password="C51D" sheet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DP1259"/>
  <sheetViews>
    <sheetView tabSelected="1" topLeftCell="A13" zoomScale="50" workbookViewId="0">
      <selection activeCell="AG29" sqref="AG29:AO29"/>
    </sheetView>
  </sheetViews>
  <sheetFormatPr defaultRowHeight="12.75" x14ac:dyDescent="0.2"/>
  <cols>
    <col min="1" max="2" width="6" customWidth="1"/>
    <col min="3" max="41" width="6.85546875" customWidth="1"/>
    <col min="42" max="42" width="4" customWidth="1"/>
    <col min="43" max="120" width="9.140625" style="31" customWidth="1"/>
  </cols>
  <sheetData>
    <row r="1" spans="1:120" ht="24.75" customHeight="1" thickBot="1" x14ac:dyDescent="0.2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8"/>
    </row>
    <row r="2" spans="1:120" ht="24.75" customHeight="1" x14ac:dyDescent="0.35">
      <c r="A2" s="1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1"/>
      <c r="O2" s="51"/>
      <c r="P2" s="51"/>
      <c r="Q2" s="51"/>
      <c r="R2" s="51"/>
      <c r="S2" s="48"/>
      <c r="T2" s="48"/>
      <c r="U2" s="48"/>
      <c r="V2" s="48"/>
      <c r="W2" s="193" t="s">
        <v>154</v>
      </c>
      <c r="X2" s="194"/>
      <c r="Y2" s="48"/>
      <c r="Z2" s="48"/>
      <c r="AA2" s="49"/>
      <c r="AB2" s="49"/>
      <c r="AC2" s="49"/>
      <c r="AD2" s="49"/>
      <c r="AE2" s="48"/>
      <c r="AF2" s="48"/>
      <c r="AG2" s="48"/>
      <c r="AH2" s="48"/>
      <c r="AI2" s="48"/>
      <c r="AJ2" s="49"/>
      <c r="AK2" s="49"/>
      <c r="AL2" s="49"/>
      <c r="AM2" s="49"/>
      <c r="AN2" s="49"/>
      <c r="AO2" s="49"/>
      <c r="AP2" s="150"/>
    </row>
    <row r="3" spans="1:120" ht="24.75" customHeight="1" thickBot="1" x14ac:dyDescent="0.4">
      <c r="A3" s="1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1"/>
      <c r="O3" s="51"/>
      <c r="P3" s="51"/>
      <c r="Q3" s="49"/>
      <c r="R3" s="49"/>
      <c r="S3" s="48"/>
      <c r="T3" s="48"/>
      <c r="U3" s="48"/>
      <c r="V3" s="48"/>
      <c r="W3" s="195"/>
      <c r="X3" s="196"/>
      <c r="Y3" s="48"/>
      <c r="Z3" s="48"/>
      <c r="AA3" s="49"/>
      <c r="AB3" s="49"/>
      <c r="AC3" s="49"/>
      <c r="AD3" s="49"/>
      <c r="AE3" s="48"/>
      <c r="AF3" s="48"/>
      <c r="AG3" s="48"/>
      <c r="AH3" s="48"/>
      <c r="AI3" s="48"/>
      <c r="AJ3" s="49"/>
      <c r="AK3" s="49"/>
      <c r="AL3" s="49"/>
      <c r="AM3" s="49"/>
      <c r="AN3" s="49"/>
      <c r="AO3" s="49"/>
      <c r="AP3" s="150"/>
    </row>
    <row r="4" spans="1:120" ht="24.75" customHeight="1" thickBot="1" x14ac:dyDescent="0.4">
      <c r="A4" s="1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1"/>
      <c r="P4" s="51"/>
      <c r="Q4" s="53"/>
      <c r="R4" s="53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150"/>
    </row>
    <row r="5" spans="1:120" ht="24.75" customHeight="1" x14ac:dyDescent="0.35">
      <c r="A5" s="1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1"/>
      <c r="P5" s="51"/>
      <c r="Q5" s="49"/>
      <c r="R5" s="49"/>
      <c r="S5" s="48"/>
      <c r="T5" s="48"/>
      <c r="U5" s="48"/>
      <c r="V5" s="48"/>
      <c r="W5" s="193" t="s">
        <v>154</v>
      </c>
      <c r="X5" s="194"/>
      <c r="Y5" s="48"/>
      <c r="Z5" s="48"/>
      <c r="AA5" s="48"/>
      <c r="AB5" s="48"/>
      <c r="AC5" s="49"/>
      <c r="AD5" s="49"/>
      <c r="AE5" s="48"/>
      <c r="AF5" s="48"/>
      <c r="AG5" s="48"/>
      <c r="AH5" s="48"/>
      <c r="AI5" s="48"/>
      <c r="AJ5" s="49"/>
      <c r="AK5" s="49"/>
      <c r="AL5" s="49"/>
      <c r="AM5" s="49"/>
      <c r="AN5" s="49"/>
      <c r="AO5" s="49"/>
      <c r="AP5" s="150"/>
    </row>
    <row r="6" spans="1:120" ht="24.75" customHeight="1" thickBot="1" x14ac:dyDescent="0.4">
      <c r="A6" s="149"/>
      <c r="B6" s="49"/>
      <c r="C6" s="49"/>
      <c r="D6" s="49"/>
      <c r="E6" s="49"/>
      <c r="F6" s="218" t="s">
        <v>152</v>
      </c>
      <c r="G6" s="218"/>
      <c r="H6" s="218"/>
      <c r="I6" s="218"/>
      <c r="J6" s="218"/>
      <c r="K6" s="218"/>
      <c r="L6" s="218"/>
      <c r="M6" s="218"/>
      <c r="N6" s="218"/>
      <c r="O6" s="53"/>
      <c r="P6" s="53"/>
      <c r="Q6" s="49"/>
      <c r="R6" s="49"/>
      <c r="S6" s="48"/>
      <c r="T6" s="48"/>
      <c r="U6" s="48"/>
      <c r="V6" s="48"/>
      <c r="W6" s="195"/>
      <c r="X6" s="196"/>
      <c r="Y6" s="48"/>
      <c r="Z6" s="48"/>
      <c r="AA6" s="48"/>
      <c r="AB6" s="48"/>
      <c r="AC6" s="49"/>
      <c r="AD6" s="49"/>
      <c r="AE6" s="48"/>
      <c r="AF6" s="48"/>
      <c r="AG6" s="48"/>
      <c r="AH6" s="48"/>
      <c r="AI6" s="48"/>
      <c r="AJ6" s="49"/>
      <c r="AK6" s="49"/>
      <c r="AL6" s="49"/>
      <c r="AM6" s="49"/>
      <c r="AN6" s="49"/>
      <c r="AO6" s="49"/>
      <c r="AP6" s="150"/>
    </row>
    <row r="7" spans="1:120" ht="24.75" customHeight="1" thickBot="1" x14ac:dyDescent="0.25">
      <c r="A7" s="151"/>
      <c r="B7" s="52"/>
      <c r="C7" s="52"/>
      <c r="D7" s="52"/>
      <c r="E7" s="52"/>
      <c r="F7" s="219"/>
      <c r="G7" s="219"/>
      <c r="H7" s="219"/>
      <c r="I7" s="219"/>
      <c r="J7" s="219"/>
      <c r="K7" s="219"/>
      <c r="L7" s="219"/>
      <c r="M7" s="219"/>
      <c r="N7" s="219"/>
      <c r="O7" s="52"/>
      <c r="P7" s="52"/>
      <c r="Q7" s="52"/>
      <c r="R7" s="52"/>
      <c r="S7" s="52"/>
      <c r="T7" s="52"/>
      <c r="U7" s="52"/>
      <c r="V7" s="52"/>
      <c r="W7" s="78" t="s">
        <v>143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152"/>
    </row>
    <row r="8" spans="1:120" s="1" customFormat="1" ht="31.5" thickTop="1" thickBot="1" x14ac:dyDescent="0.45">
      <c r="A8" s="198" t="s">
        <v>60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54"/>
      <c r="N8" s="54"/>
      <c r="O8" s="199" t="s">
        <v>0</v>
      </c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54"/>
      <c r="AA8" s="54"/>
      <c r="AB8" s="54"/>
      <c r="AC8" s="199" t="s">
        <v>11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5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</row>
    <row r="9" spans="1:120" s="1" customFormat="1" ht="31.7" customHeight="1" thickBot="1" x14ac:dyDescent="0.4">
      <c r="A9" s="179" t="s">
        <v>6</v>
      </c>
      <c r="B9" s="180"/>
      <c r="C9" s="180"/>
      <c r="D9" s="180"/>
      <c r="E9" s="180"/>
      <c r="F9" s="215"/>
      <c r="G9" s="216"/>
      <c r="H9" s="216"/>
      <c r="I9" s="217"/>
      <c r="J9" s="54"/>
      <c r="K9" s="54"/>
      <c r="L9" s="54"/>
      <c r="M9" s="54"/>
      <c r="N9" s="54"/>
      <c r="O9" s="180" t="s">
        <v>4</v>
      </c>
      <c r="P9" s="180"/>
      <c r="Q9" s="180"/>
      <c r="R9" s="180"/>
      <c r="S9" s="180"/>
      <c r="T9" s="182"/>
      <c r="U9" s="184"/>
      <c r="V9" s="54"/>
      <c r="W9" s="54"/>
      <c r="X9" s="54"/>
      <c r="Y9" s="54"/>
      <c r="Z9" s="54"/>
      <c r="AA9" s="143"/>
      <c r="AB9" s="180" t="s">
        <v>8</v>
      </c>
      <c r="AC9" s="180"/>
      <c r="AD9" s="180"/>
      <c r="AE9" s="180"/>
      <c r="AF9" s="180"/>
      <c r="AG9" s="180"/>
      <c r="AH9" s="181"/>
      <c r="AI9" s="188"/>
      <c r="AJ9" s="187"/>
      <c r="AK9" s="187"/>
      <c r="AL9" s="187"/>
      <c r="AM9" s="187"/>
      <c r="AN9" s="187"/>
      <c r="AO9" s="186"/>
      <c r="AP9" s="15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</row>
    <row r="10" spans="1:120" s="1" customFormat="1" ht="31.7" customHeight="1" thickBot="1" x14ac:dyDescent="0.4">
      <c r="A10" s="179" t="s">
        <v>13</v>
      </c>
      <c r="B10" s="180"/>
      <c r="C10" s="180"/>
      <c r="D10" s="180"/>
      <c r="E10" s="180"/>
      <c r="F10" s="188" t="s">
        <v>130</v>
      </c>
      <c r="G10" s="200"/>
      <c r="H10" s="200"/>
      <c r="I10" s="200"/>
      <c r="J10" s="200"/>
      <c r="K10" s="200"/>
      <c r="L10" s="201"/>
      <c r="M10" s="54"/>
      <c r="N10" s="54"/>
      <c r="O10" s="180" t="s">
        <v>5</v>
      </c>
      <c r="P10" s="180"/>
      <c r="Q10" s="180"/>
      <c r="R10" s="180"/>
      <c r="S10" s="180"/>
      <c r="T10" s="192" t="s">
        <v>159</v>
      </c>
      <c r="U10" s="190"/>
      <c r="V10" s="190"/>
      <c r="W10" s="190"/>
      <c r="X10" s="190"/>
      <c r="Y10" s="191"/>
      <c r="Z10" s="54"/>
      <c r="AA10" s="143"/>
      <c r="AB10" s="180" t="s">
        <v>9</v>
      </c>
      <c r="AC10" s="180"/>
      <c r="AD10" s="180"/>
      <c r="AE10" s="180"/>
      <c r="AF10" s="180"/>
      <c r="AG10" s="180"/>
      <c r="AH10" s="181"/>
      <c r="AI10" s="55"/>
      <c r="AJ10" s="130" t="s">
        <v>57</v>
      </c>
      <c r="AK10" s="56">
        <v>1</v>
      </c>
      <c r="AL10" s="57"/>
      <c r="AM10" s="57"/>
      <c r="AN10" s="57"/>
      <c r="AO10" s="57"/>
      <c r="AP10" s="15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</row>
    <row r="11" spans="1:120" s="1" customFormat="1" ht="31.7" customHeight="1" thickBot="1" x14ac:dyDescent="0.4">
      <c r="A11" s="179" t="s">
        <v>12</v>
      </c>
      <c r="B11" s="180"/>
      <c r="C11" s="180"/>
      <c r="D11" s="180"/>
      <c r="E11" s="180"/>
      <c r="F11" s="188" t="s">
        <v>127</v>
      </c>
      <c r="G11" s="200"/>
      <c r="H11" s="200"/>
      <c r="I11" s="200"/>
      <c r="J11" s="200"/>
      <c r="K11" s="200"/>
      <c r="L11" s="201"/>
      <c r="M11" s="54"/>
      <c r="N11" s="54"/>
      <c r="O11" s="180" t="s">
        <v>1</v>
      </c>
      <c r="P11" s="180"/>
      <c r="Q11" s="180"/>
      <c r="R11" s="180"/>
      <c r="S11" s="197"/>
      <c r="T11" s="185" t="s">
        <v>89</v>
      </c>
      <c r="U11" s="187"/>
      <c r="V11" s="187"/>
      <c r="W11" s="187"/>
      <c r="X11" s="187"/>
      <c r="Y11" s="186"/>
      <c r="Z11" s="54"/>
      <c r="AA11" s="143"/>
      <c r="AB11" s="180" t="s">
        <v>65</v>
      </c>
      <c r="AC11" s="180"/>
      <c r="AD11" s="180"/>
      <c r="AE11" s="180"/>
      <c r="AF11" s="180"/>
      <c r="AG11" s="180"/>
      <c r="AH11" s="181"/>
      <c r="AI11" s="185">
        <v>47</v>
      </c>
      <c r="AJ11" s="187"/>
      <c r="AK11" s="186"/>
      <c r="AL11" s="58" t="s">
        <v>141</v>
      </c>
      <c r="AM11" s="59"/>
      <c r="AN11" s="59"/>
      <c r="AO11" s="59"/>
      <c r="AP11" s="15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</row>
    <row r="12" spans="1:120" s="1" customFormat="1" ht="31.7" customHeight="1" thickBot="1" x14ac:dyDescent="0.4">
      <c r="A12" s="179" t="s">
        <v>10</v>
      </c>
      <c r="B12" s="180"/>
      <c r="C12" s="180"/>
      <c r="D12" s="180"/>
      <c r="E12" s="180"/>
      <c r="F12" s="188" t="s">
        <v>158</v>
      </c>
      <c r="G12" s="200"/>
      <c r="H12" s="200"/>
      <c r="I12" s="200"/>
      <c r="J12" s="200"/>
      <c r="K12" s="200"/>
      <c r="L12" s="201"/>
      <c r="M12" s="54"/>
      <c r="N12" s="54"/>
      <c r="O12" s="180" t="s">
        <v>108</v>
      </c>
      <c r="P12" s="180"/>
      <c r="Q12" s="180"/>
      <c r="R12" s="197"/>
      <c r="S12" s="197"/>
      <c r="T12" s="185" t="s">
        <v>146</v>
      </c>
      <c r="U12" s="187"/>
      <c r="V12" s="187"/>
      <c r="W12" s="187"/>
      <c r="X12" s="187"/>
      <c r="Y12" s="186"/>
      <c r="Z12" s="54"/>
      <c r="AA12" s="143"/>
      <c r="AB12" s="180" t="s">
        <v>140</v>
      </c>
      <c r="AC12" s="180"/>
      <c r="AD12" s="180"/>
      <c r="AE12" s="180"/>
      <c r="AF12" s="180"/>
      <c r="AG12" s="180"/>
      <c r="AH12" s="181"/>
      <c r="AI12" s="185">
        <v>53</v>
      </c>
      <c r="AJ12" s="187"/>
      <c r="AK12" s="186"/>
      <c r="AL12" s="54" t="s">
        <v>142</v>
      </c>
      <c r="AM12" s="54"/>
      <c r="AN12" s="54"/>
      <c r="AO12" s="54"/>
      <c r="AP12" s="15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120" s="1" customFormat="1" ht="31.7" customHeight="1" thickBot="1" x14ac:dyDescent="0.4">
      <c r="A13" s="179" t="s">
        <v>147</v>
      </c>
      <c r="B13" s="180"/>
      <c r="C13" s="180"/>
      <c r="D13" s="180"/>
      <c r="E13" s="180"/>
      <c r="F13" s="189">
        <f>Sheet1!AO26</f>
        <v>23.707365269461071</v>
      </c>
      <c r="G13" s="190"/>
      <c r="H13" s="191"/>
      <c r="I13" s="54"/>
      <c r="J13" s="54"/>
      <c r="K13" s="54"/>
      <c r="L13" s="54"/>
      <c r="M13" s="54"/>
      <c r="N13" s="54"/>
      <c r="O13" s="180" t="s">
        <v>105</v>
      </c>
      <c r="P13" s="180"/>
      <c r="Q13" s="180"/>
      <c r="R13" s="197"/>
      <c r="S13" s="197"/>
      <c r="T13" s="185">
        <v>0</v>
      </c>
      <c r="U13" s="186"/>
      <c r="V13" s="54"/>
      <c r="W13" s="54"/>
      <c r="X13" s="54"/>
      <c r="Y13" s="54"/>
      <c r="Z13" s="54"/>
      <c r="AA13" s="154"/>
      <c r="AB13" s="154"/>
      <c r="AC13" s="154"/>
      <c r="AD13" s="180"/>
      <c r="AE13" s="180"/>
      <c r="AF13" s="180"/>
      <c r="AG13" s="180"/>
      <c r="AH13" s="180"/>
      <c r="AI13" s="220"/>
      <c r="AJ13" s="220"/>
      <c r="AK13" s="220"/>
      <c r="AL13" s="220"/>
      <c r="AM13" s="220"/>
      <c r="AN13" s="220"/>
      <c r="AO13" s="220"/>
      <c r="AP13" s="15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</row>
    <row r="14" spans="1:120" s="1" customFormat="1" ht="31.7" customHeight="1" thickBot="1" x14ac:dyDescent="0.45">
      <c r="A14" s="198" t="s">
        <v>61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54"/>
      <c r="N14" s="54"/>
      <c r="O14" s="180" t="s">
        <v>106</v>
      </c>
      <c r="P14" s="180"/>
      <c r="Q14" s="180"/>
      <c r="R14" s="197"/>
      <c r="S14" s="197"/>
      <c r="T14" s="185">
        <v>0</v>
      </c>
      <c r="U14" s="186"/>
      <c r="V14" s="54"/>
      <c r="W14" s="54"/>
      <c r="X14" s="54"/>
      <c r="Y14" s="54"/>
      <c r="Z14" s="54"/>
      <c r="AA14" s="143"/>
      <c r="AB14" s="143"/>
      <c r="AC14" s="143"/>
      <c r="AD14" s="180" t="s">
        <v>7</v>
      </c>
      <c r="AE14" s="180"/>
      <c r="AF14" s="180"/>
      <c r="AG14" s="180"/>
      <c r="AH14" s="181"/>
      <c r="AI14" s="188"/>
      <c r="AJ14" s="187"/>
      <c r="AK14" s="187"/>
      <c r="AL14" s="187"/>
      <c r="AM14" s="187"/>
      <c r="AN14" s="187"/>
      <c r="AO14" s="186"/>
      <c r="AP14" s="15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s="1" customFormat="1" ht="31.7" customHeight="1" thickBot="1" x14ac:dyDescent="0.4">
      <c r="A15" s="179" t="s">
        <v>62</v>
      </c>
      <c r="B15" s="180"/>
      <c r="C15" s="180"/>
      <c r="D15" s="180"/>
      <c r="E15" s="182"/>
      <c r="F15" s="183"/>
      <c r="G15" s="183"/>
      <c r="H15" s="183"/>
      <c r="I15" s="184"/>
      <c r="J15" s="54"/>
      <c r="K15" s="54"/>
      <c r="L15" s="54"/>
      <c r="M15" s="54"/>
      <c r="N15" s="54"/>
      <c r="O15" s="180" t="s">
        <v>107</v>
      </c>
      <c r="P15" s="180"/>
      <c r="Q15" s="180"/>
      <c r="R15" s="197"/>
      <c r="S15" s="197"/>
      <c r="T15" s="185">
        <v>6</v>
      </c>
      <c r="U15" s="186"/>
      <c r="V15" s="54"/>
      <c r="W15" s="54"/>
      <c r="X15" s="54"/>
      <c r="Y15" s="180" t="s">
        <v>125</v>
      </c>
      <c r="Z15" s="180"/>
      <c r="AA15" s="177" t="s">
        <v>160</v>
      </c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5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s="1" customFormat="1" ht="31.7" customHeight="1" thickBot="1" x14ac:dyDescent="0.4">
      <c r="A16" s="179" t="s">
        <v>63</v>
      </c>
      <c r="B16" s="180"/>
      <c r="C16" s="180"/>
      <c r="D16" s="180"/>
      <c r="E16" s="185"/>
      <c r="F16" s="187"/>
      <c r="G16" s="187"/>
      <c r="H16" s="187"/>
      <c r="I16" s="187"/>
      <c r="J16" s="187"/>
      <c r="K16" s="187"/>
      <c r="L16" s="186"/>
      <c r="M16" s="54"/>
      <c r="N16" s="54"/>
      <c r="O16" s="180" t="s">
        <v>3</v>
      </c>
      <c r="P16" s="180"/>
      <c r="Q16" s="180"/>
      <c r="R16" s="197"/>
      <c r="S16" s="197"/>
      <c r="T16" s="188" t="s">
        <v>112</v>
      </c>
      <c r="U16" s="186"/>
      <c r="V16" s="54"/>
      <c r="W16" s="54"/>
      <c r="X16" s="54"/>
      <c r="Y16" s="54"/>
      <c r="Z16" s="54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5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s="1" customFormat="1" ht="30.75" customHeight="1" thickBot="1" x14ac:dyDescent="0.4">
      <c r="A17" s="179" t="s">
        <v>64</v>
      </c>
      <c r="B17" s="180"/>
      <c r="C17" s="180"/>
      <c r="D17" s="180"/>
      <c r="E17" s="185"/>
      <c r="F17" s="187"/>
      <c r="G17" s="186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129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5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20" ht="14.25" customHeight="1" x14ac:dyDescent="0.2">
      <c r="A18" s="155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156"/>
    </row>
    <row r="19" spans="1:120" ht="14.25" customHeight="1" x14ac:dyDescent="0.2">
      <c r="A19" s="155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156"/>
    </row>
    <row r="20" spans="1:120" ht="24.75" customHeight="1" thickBot="1" x14ac:dyDescent="0.4">
      <c r="A20" s="179" t="s">
        <v>124</v>
      </c>
      <c r="B20" s="180"/>
      <c r="C20" s="180"/>
      <c r="D20" s="180"/>
      <c r="E20" s="180"/>
      <c r="F20" s="180"/>
      <c r="G20" s="84"/>
      <c r="H20" s="128">
        <v>1</v>
      </c>
      <c r="I20" s="84"/>
      <c r="J20" s="84"/>
      <c r="K20" s="84"/>
      <c r="L20" s="128">
        <v>2</v>
      </c>
      <c r="M20" s="84"/>
      <c r="N20" s="84"/>
      <c r="O20" s="84"/>
      <c r="P20" s="128">
        <v>3</v>
      </c>
      <c r="Q20" s="84"/>
      <c r="R20" s="84"/>
      <c r="S20" s="84"/>
      <c r="T20" s="128">
        <v>4</v>
      </c>
      <c r="U20" s="84"/>
      <c r="V20" s="84"/>
      <c r="W20" s="84"/>
      <c r="X20" s="128">
        <v>5</v>
      </c>
      <c r="Y20" s="84"/>
      <c r="Z20" s="84"/>
      <c r="AA20" s="84"/>
      <c r="AB20" s="128">
        <v>6</v>
      </c>
      <c r="AC20" s="84"/>
      <c r="AD20" s="84"/>
      <c r="AE20" s="84"/>
      <c r="AF20" s="128">
        <v>7</v>
      </c>
      <c r="AG20" s="84"/>
      <c r="AH20" s="84"/>
      <c r="AI20" s="84"/>
      <c r="AJ20" s="128">
        <v>8</v>
      </c>
      <c r="AK20" s="84"/>
      <c r="AL20" s="84"/>
      <c r="AM20" s="84"/>
      <c r="AN20" s="84"/>
      <c r="AO20" s="84"/>
      <c r="AP20" s="156"/>
    </row>
    <row r="21" spans="1:120" s="2" customFormat="1" ht="30.75" customHeight="1" thickBot="1" x14ac:dyDescent="0.4">
      <c r="A21" s="179" t="s">
        <v>56</v>
      </c>
      <c r="B21" s="180"/>
      <c r="C21" s="180"/>
      <c r="D21" s="180"/>
      <c r="E21" s="180"/>
      <c r="F21" s="181"/>
      <c r="G21" s="192">
        <v>10.5</v>
      </c>
      <c r="H21" s="190"/>
      <c r="I21" s="191"/>
      <c r="J21" s="60"/>
      <c r="K21" s="192">
        <v>20</v>
      </c>
      <c r="L21" s="190"/>
      <c r="M21" s="191"/>
      <c r="N21" s="60"/>
      <c r="O21" s="192">
        <v>26</v>
      </c>
      <c r="P21" s="190"/>
      <c r="Q21" s="191"/>
      <c r="R21" s="60"/>
      <c r="S21" s="192">
        <v>38</v>
      </c>
      <c r="T21" s="190"/>
      <c r="U21" s="191"/>
      <c r="V21" s="60"/>
      <c r="W21" s="192">
        <v>45</v>
      </c>
      <c r="X21" s="190"/>
      <c r="Y21" s="191"/>
      <c r="Z21" s="60"/>
      <c r="AA21" s="192"/>
      <c r="AB21" s="190"/>
      <c r="AC21" s="191"/>
      <c r="AD21" s="60"/>
      <c r="AE21" s="192"/>
      <c r="AF21" s="190"/>
      <c r="AG21" s="191"/>
      <c r="AH21" s="60"/>
      <c r="AI21" s="192"/>
      <c r="AJ21" s="190"/>
      <c r="AK21" s="191"/>
      <c r="AL21" s="134"/>
      <c r="AM21" s="176"/>
      <c r="AN21" s="176"/>
      <c r="AO21" s="176"/>
      <c r="AP21" s="153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</row>
    <row r="22" spans="1:120" s="2" customFormat="1" ht="30.75" customHeight="1" thickBot="1" x14ac:dyDescent="0.4">
      <c r="A22" s="157"/>
      <c r="B22" s="128"/>
      <c r="C22" s="128"/>
      <c r="D22" s="128"/>
      <c r="E22" s="128"/>
      <c r="F22" s="60"/>
      <c r="G22" s="128"/>
      <c r="H22" s="128"/>
      <c r="I22" s="128"/>
      <c r="J22" s="60"/>
      <c r="K22" s="128"/>
      <c r="L22" s="128"/>
      <c r="M22" s="128"/>
      <c r="N22" s="60"/>
      <c r="O22" s="128"/>
      <c r="P22" s="128"/>
      <c r="Q22" s="128"/>
      <c r="R22" s="60"/>
      <c r="S22" s="128"/>
      <c r="T22" s="128"/>
      <c r="U22" s="128"/>
      <c r="V22" s="60"/>
      <c r="W22" s="128"/>
      <c r="X22" s="128"/>
      <c r="Y22" s="128"/>
      <c r="Z22" s="60"/>
      <c r="AA22" s="128"/>
      <c r="AB22" s="128"/>
      <c r="AC22" s="128"/>
      <c r="AD22" s="60"/>
      <c r="AE22" s="128"/>
      <c r="AF22" s="128"/>
      <c r="AG22" s="128"/>
      <c r="AH22" s="60"/>
      <c r="AI22" s="128"/>
      <c r="AJ22" s="128"/>
      <c r="AK22" s="128"/>
      <c r="AL22" s="134"/>
      <c r="AM22" s="176"/>
      <c r="AN22" s="176"/>
      <c r="AO22" s="176"/>
      <c r="AP22" s="153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</row>
    <row r="23" spans="1:120" s="2" customFormat="1" ht="30.75" customHeight="1" thickBot="1" x14ac:dyDescent="0.4">
      <c r="A23" s="208" t="s">
        <v>55</v>
      </c>
      <c r="B23" s="209"/>
      <c r="C23" s="209"/>
      <c r="D23" s="209"/>
      <c r="E23" s="209"/>
      <c r="F23" s="60" t="s">
        <v>58</v>
      </c>
      <c r="G23" s="123">
        <f>'Ratio Detail'!D6</f>
        <v>3.8</v>
      </c>
      <c r="H23" s="131" t="s">
        <v>57</v>
      </c>
      <c r="I23" s="56">
        <v>1</v>
      </c>
      <c r="J23" s="60"/>
      <c r="K23" s="123">
        <f>'Ratio Detail'!D11</f>
        <v>4</v>
      </c>
      <c r="L23" s="131" t="s">
        <v>57</v>
      </c>
      <c r="M23" s="56">
        <v>1</v>
      </c>
      <c r="N23" s="60"/>
      <c r="O23" s="123">
        <f>'Ratio Detail'!D16</f>
        <v>4.0999999999999996</v>
      </c>
      <c r="P23" s="131" t="s">
        <v>57</v>
      </c>
      <c r="Q23" s="56">
        <v>1</v>
      </c>
      <c r="R23" s="60"/>
      <c r="S23" s="123">
        <f>'Ratio Detail'!D21</f>
        <v>4.0999999999999996</v>
      </c>
      <c r="T23" s="131" t="s">
        <v>57</v>
      </c>
      <c r="U23" s="56">
        <v>1</v>
      </c>
      <c r="V23" s="60"/>
      <c r="W23" s="123" t="e">
        <f>'Ratio Detail'!J6</f>
        <v>#DIV/0!</v>
      </c>
      <c r="X23" s="131" t="s">
        <v>57</v>
      </c>
      <c r="Y23" s="56">
        <v>1</v>
      </c>
      <c r="Z23" s="60"/>
      <c r="AA23" s="123" t="e">
        <f>'Ratio Detail'!J11</f>
        <v>#DIV/0!</v>
      </c>
      <c r="AB23" s="131" t="s">
        <v>57</v>
      </c>
      <c r="AC23" s="56">
        <v>1</v>
      </c>
      <c r="AD23" s="60"/>
      <c r="AE23" s="123" t="e">
        <f>'Ratio Detail'!J16</f>
        <v>#DIV/0!</v>
      </c>
      <c r="AF23" s="131" t="s">
        <v>57</v>
      </c>
      <c r="AG23" s="56">
        <v>1</v>
      </c>
      <c r="AH23" s="60"/>
      <c r="AI23" s="123" t="e">
        <f>'Ratio Detail'!J21</f>
        <v>#DIV/0!</v>
      </c>
      <c r="AJ23" s="131" t="s">
        <v>57</v>
      </c>
      <c r="AK23" s="56">
        <v>1</v>
      </c>
      <c r="AL23" s="134"/>
      <c r="AM23" s="126"/>
      <c r="AN23" s="128"/>
      <c r="AO23" s="134"/>
      <c r="AP23" s="153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</row>
    <row r="24" spans="1:120" s="3" customFormat="1" ht="31.7" customHeight="1" thickBot="1" x14ac:dyDescent="0.4">
      <c r="A24" s="208"/>
      <c r="B24" s="209"/>
      <c r="C24" s="209"/>
      <c r="D24" s="209"/>
      <c r="E24" s="209"/>
      <c r="F24" s="129" t="s">
        <v>59</v>
      </c>
      <c r="G24" s="123">
        <f>'Ratio Detail'!D7</f>
        <v>3.8</v>
      </c>
      <c r="H24" s="131" t="s">
        <v>57</v>
      </c>
      <c r="I24" s="56">
        <v>1</v>
      </c>
      <c r="J24" s="133"/>
      <c r="K24" s="123">
        <f>'Ratio Detail'!D12</f>
        <v>4</v>
      </c>
      <c r="L24" s="131" t="s">
        <v>57</v>
      </c>
      <c r="M24" s="56">
        <v>1</v>
      </c>
      <c r="N24" s="133"/>
      <c r="O24" s="123">
        <f>'Ratio Detail'!D17</f>
        <v>4.0999999999999996</v>
      </c>
      <c r="P24" s="131" t="s">
        <v>57</v>
      </c>
      <c r="Q24" s="56">
        <v>1</v>
      </c>
      <c r="R24" s="133"/>
      <c r="S24" s="123">
        <f>'Ratio Detail'!D22</f>
        <v>4.0999999999999996</v>
      </c>
      <c r="T24" s="131" t="s">
        <v>57</v>
      </c>
      <c r="U24" s="56">
        <v>1</v>
      </c>
      <c r="V24" s="133"/>
      <c r="W24" s="123" t="e">
        <f>'Ratio Detail'!J7</f>
        <v>#DIV/0!</v>
      </c>
      <c r="X24" s="131" t="s">
        <v>57</v>
      </c>
      <c r="Y24" s="56">
        <v>1</v>
      </c>
      <c r="Z24" s="133"/>
      <c r="AA24" s="123" t="e">
        <f>'Ratio Detail'!J12</f>
        <v>#DIV/0!</v>
      </c>
      <c r="AB24" s="131" t="s">
        <v>57</v>
      </c>
      <c r="AC24" s="56">
        <v>1</v>
      </c>
      <c r="AD24" s="133"/>
      <c r="AE24" s="123" t="e">
        <f>'Ratio Detail'!J17</f>
        <v>#DIV/0!</v>
      </c>
      <c r="AF24" s="131" t="s">
        <v>57</v>
      </c>
      <c r="AG24" s="56">
        <v>1</v>
      </c>
      <c r="AH24" s="133"/>
      <c r="AI24" s="123" t="e">
        <f>'Ratio Detail'!J22</f>
        <v>#DIV/0!</v>
      </c>
      <c r="AJ24" s="131" t="s">
        <v>57</v>
      </c>
      <c r="AK24" s="56">
        <v>1</v>
      </c>
      <c r="AL24" s="59"/>
      <c r="AM24" s="126"/>
      <c r="AN24" s="128"/>
      <c r="AO24" s="134"/>
      <c r="AP24" s="158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</row>
    <row r="25" spans="1:120" ht="31.7" customHeight="1" thickBot="1" x14ac:dyDescent="0.4">
      <c r="A25" s="208" t="s">
        <v>149</v>
      </c>
      <c r="B25" s="209"/>
      <c r="C25" s="209"/>
      <c r="D25" s="209"/>
      <c r="E25" s="209"/>
      <c r="F25" s="210"/>
      <c r="G25" s="189">
        <f>Sheet1!AQ12</f>
        <v>8.533922155688618</v>
      </c>
      <c r="H25" s="190"/>
      <c r="I25" s="191"/>
      <c r="J25" s="84"/>
      <c r="K25" s="189">
        <f>Sheet1!AQ13</f>
        <v>6.6300898203592808</v>
      </c>
      <c r="L25" s="190"/>
      <c r="M25" s="191"/>
      <c r="N25" s="84"/>
      <c r="O25" s="189">
        <f>Sheet1!AQ14</f>
        <v>3.6140119760479021</v>
      </c>
      <c r="P25" s="190"/>
      <c r="Q25" s="191"/>
      <c r="R25" s="84"/>
      <c r="S25" s="189">
        <f>Sheet1!AQ15</f>
        <v>4.92934131736527</v>
      </c>
      <c r="T25" s="190"/>
      <c r="U25" s="191"/>
      <c r="V25" s="84"/>
      <c r="W25" s="189">
        <f>Sheet1!AQ16</f>
        <v>0</v>
      </c>
      <c r="X25" s="190"/>
      <c r="Y25" s="191"/>
      <c r="Z25" s="84"/>
      <c r="AA25" s="189">
        <f>Sheet1!AQ17</f>
        <v>0</v>
      </c>
      <c r="AB25" s="190"/>
      <c r="AC25" s="191"/>
      <c r="AD25" s="84"/>
      <c r="AE25" s="189">
        <f>Sheet1!AQ18</f>
        <v>0</v>
      </c>
      <c r="AF25" s="190"/>
      <c r="AG25" s="191"/>
      <c r="AH25" s="84"/>
      <c r="AI25" s="189">
        <f>Sheet1!AQ19</f>
        <v>0</v>
      </c>
      <c r="AJ25" s="190"/>
      <c r="AK25" s="191"/>
      <c r="AL25" s="84"/>
      <c r="AM25" s="175"/>
      <c r="AN25" s="176"/>
      <c r="AO25" s="176"/>
      <c r="AP25" s="156"/>
    </row>
    <row r="26" spans="1:120" ht="31.7" customHeight="1" thickBot="1" x14ac:dyDescent="0.4">
      <c r="A26" s="159"/>
      <c r="B26" s="132"/>
      <c r="C26" s="82"/>
      <c r="D26" s="82"/>
      <c r="E26" s="82"/>
      <c r="F26" s="84"/>
      <c r="G26" s="83"/>
      <c r="H26" s="131"/>
      <c r="I26" s="131"/>
      <c r="J26" s="61"/>
      <c r="K26" s="83"/>
      <c r="L26" s="131"/>
      <c r="M26" s="131"/>
      <c r="N26" s="61"/>
      <c r="O26" s="83"/>
      <c r="P26" s="131"/>
      <c r="Q26" s="131"/>
      <c r="R26" s="61"/>
      <c r="S26" s="83"/>
      <c r="T26" s="131"/>
      <c r="U26" s="131"/>
      <c r="V26" s="84"/>
      <c r="W26" s="83"/>
      <c r="X26" s="131"/>
      <c r="Y26" s="131"/>
      <c r="Z26" s="84"/>
      <c r="AA26" s="83"/>
      <c r="AB26" s="131"/>
      <c r="AC26" s="131"/>
      <c r="AD26" s="84"/>
      <c r="AE26" s="83"/>
      <c r="AF26" s="131"/>
      <c r="AG26" s="131"/>
      <c r="AH26" s="84"/>
      <c r="AI26" s="83"/>
      <c r="AJ26" s="131"/>
      <c r="AK26" s="131"/>
      <c r="AL26" s="84"/>
      <c r="AM26" s="84"/>
      <c r="AN26" s="84"/>
      <c r="AO26" s="84"/>
      <c r="AP26" s="156"/>
    </row>
    <row r="27" spans="1:120" s="2" customFormat="1" ht="24" thickBot="1" x14ac:dyDescent="0.4">
      <c r="A27" s="211" t="s">
        <v>14</v>
      </c>
      <c r="B27" s="212"/>
      <c r="C27" s="192" t="s">
        <v>15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1"/>
      <c r="AP27" s="153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</row>
    <row r="28" spans="1:120" s="2" customFormat="1" ht="24" thickBot="1" x14ac:dyDescent="0.4">
      <c r="A28" s="213"/>
      <c r="B28" s="214"/>
      <c r="C28" s="62" t="s">
        <v>16</v>
      </c>
      <c r="D28" s="63" t="s">
        <v>17</v>
      </c>
      <c r="E28" s="63" t="s">
        <v>18</v>
      </c>
      <c r="F28" s="63" t="s">
        <v>19</v>
      </c>
      <c r="G28" s="63" t="s">
        <v>20</v>
      </c>
      <c r="H28" s="63" t="s">
        <v>21</v>
      </c>
      <c r="I28" s="63" t="s">
        <v>22</v>
      </c>
      <c r="J28" s="63" t="s">
        <v>23</v>
      </c>
      <c r="K28" s="63" t="s">
        <v>24</v>
      </c>
      <c r="L28" s="63" t="s">
        <v>25</v>
      </c>
      <c r="M28" s="63" t="s">
        <v>26</v>
      </c>
      <c r="N28" s="63" t="s">
        <v>27</v>
      </c>
      <c r="O28" s="63" t="s">
        <v>28</v>
      </c>
      <c r="P28" s="63" t="s">
        <v>29</v>
      </c>
      <c r="Q28" s="63" t="s">
        <v>30</v>
      </c>
      <c r="R28" s="63" t="s">
        <v>31</v>
      </c>
      <c r="S28" s="63" t="s">
        <v>32</v>
      </c>
      <c r="T28" s="63" t="s">
        <v>33</v>
      </c>
      <c r="U28" s="63" t="s">
        <v>34</v>
      </c>
      <c r="V28" s="63" t="s">
        <v>35</v>
      </c>
      <c r="W28" s="63" t="s">
        <v>36</v>
      </c>
      <c r="X28" s="63" t="s">
        <v>37</v>
      </c>
      <c r="Y28" s="64" t="s">
        <v>38</v>
      </c>
      <c r="Z28" s="64" t="s">
        <v>39</v>
      </c>
      <c r="AA28" s="64" t="s">
        <v>40</v>
      </c>
      <c r="AB28" s="64" t="s">
        <v>41</v>
      </c>
      <c r="AC28" s="64" t="s">
        <v>42</v>
      </c>
      <c r="AD28" s="64" t="s">
        <v>43</v>
      </c>
      <c r="AE28" s="64" t="s">
        <v>44</v>
      </c>
      <c r="AF28" s="63" t="s">
        <v>45</v>
      </c>
      <c r="AG28" s="63" t="s">
        <v>46</v>
      </c>
      <c r="AH28" s="63" t="s">
        <v>47</v>
      </c>
      <c r="AI28" s="63" t="s">
        <v>48</v>
      </c>
      <c r="AJ28" s="63" t="s">
        <v>49</v>
      </c>
      <c r="AK28" s="63" t="s">
        <v>50</v>
      </c>
      <c r="AL28" s="63" t="s">
        <v>51</v>
      </c>
      <c r="AM28" s="63" t="s">
        <v>52</v>
      </c>
      <c r="AN28" s="63" t="s">
        <v>53</v>
      </c>
      <c r="AO28" s="65" t="s">
        <v>54</v>
      </c>
      <c r="AP28" s="153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</row>
    <row r="29" spans="1:120" s="2" customFormat="1" ht="36" customHeight="1" thickBot="1" x14ac:dyDescent="0.4">
      <c r="A29" s="206">
        <v>1</v>
      </c>
      <c r="B29" s="207"/>
      <c r="C29" s="66">
        <v>23</v>
      </c>
      <c r="D29" s="67">
        <v>23</v>
      </c>
      <c r="E29" s="68">
        <v>23</v>
      </c>
      <c r="F29" s="68">
        <v>23</v>
      </c>
      <c r="G29" s="68">
        <v>23</v>
      </c>
      <c r="H29" s="67">
        <v>23</v>
      </c>
      <c r="I29" s="68">
        <v>23</v>
      </c>
      <c r="J29" s="68">
        <v>23</v>
      </c>
      <c r="K29" s="68">
        <v>23</v>
      </c>
      <c r="L29" s="68">
        <v>28</v>
      </c>
      <c r="M29" s="68">
        <v>38</v>
      </c>
      <c r="N29" s="68">
        <v>54</v>
      </c>
      <c r="O29" s="68">
        <v>70</v>
      </c>
      <c r="P29" s="68">
        <v>83</v>
      </c>
      <c r="Q29" s="68">
        <v>89</v>
      </c>
      <c r="R29" s="68">
        <v>89</v>
      </c>
      <c r="S29" s="68">
        <v>89</v>
      </c>
      <c r="T29" s="68">
        <v>89</v>
      </c>
      <c r="U29" s="68">
        <v>89</v>
      </c>
      <c r="V29" s="68">
        <v>89</v>
      </c>
      <c r="W29" s="68">
        <v>89</v>
      </c>
      <c r="X29" s="68">
        <v>89</v>
      </c>
      <c r="Y29" s="68">
        <v>89</v>
      </c>
      <c r="Z29" s="68">
        <v>89</v>
      </c>
      <c r="AA29" s="68">
        <v>89</v>
      </c>
      <c r="AB29" s="68">
        <v>83</v>
      </c>
      <c r="AC29" s="68">
        <v>70</v>
      </c>
      <c r="AD29" s="68">
        <v>54</v>
      </c>
      <c r="AE29" s="68">
        <v>38</v>
      </c>
      <c r="AF29" s="68">
        <v>28</v>
      </c>
      <c r="AG29" s="68">
        <v>23</v>
      </c>
      <c r="AH29" s="68">
        <v>23</v>
      </c>
      <c r="AI29" s="68">
        <v>23</v>
      </c>
      <c r="AJ29" s="68">
        <v>23</v>
      </c>
      <c r="AK29" s="68">
        <v>23</v>
      </c>
      <c r="AL29" s="68">
        <v>23</v>
      </c>
      <c r="AM29" s="68">
        <v>23</v>
      </c>
      <c r="AN29" s="68">
        <v>23</v>
      </c>
      <c r="AO29" s="69">
        <v>23</v>
      </c>
      <c r="AP29" s="153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120" s="2" customFormat="1" ht="35.25" customHeight="1" thickTop="1" thickBot="1" x14ac:dyDescent="0.4">
      <c r="A30" s="204">
        <v>2</v>
      </c>
      <c r="B30" s="205"/>
      <c r="C30" s="70">
        <v>19</v>
      </c>
      <c r="D30" s="68">
        <v>19</v>
      </c>
      <c r="E30" s="68">
        <v>19</v>
      </c>
      <c r="F30" s="68">
        <v>19</v>
      </c>
      <c r="G30" s="68">
        <v>19</v>
      </c>
      <c r="H30" s="67">
        <v>19</v>
      </c>
      <c r="I30" s="68">
        <v>19</v>
      </c>
      <c r="J30" s="68">
        <v>19</v>
      </c>
      <c r="K30" s="68">
        <v>19</v>
      </c>
      <c r="L30" s="68">
        <v>25</v>
      </c>
      <c r="M30" s="68">
        <v>33</v>
      </c>
      <c r="N30" s="68">
        <v>47</v>
      </c>
      <c r="O30" s="68">
        <v>61</v>
      </c>
      <c r="P30" s="68">
        <v>72</v>
      </c>
      <c r="Q30" s="68">
        <v>77</v>
      </c>
      <c r="R30" s="68">
        <v>77</v>
      </c>
      <c r="S30" s="68">
        <v>77</v>
      </c>
      <c r="T30" s="68">
        <v>77</v>
      </c>
      <c r="U30" s="68">
        <v>77</v>
      </c>
      <c r="V30" s="68">
        <v>77</v>
      </c>
      <c r="W30" s="68">
        <v>77</v>
      </c>
      <c r="X30" s="68">
        <v>77</v>
      </c>
      <c r="Y30" s="68">
        <v>77</v>
      </c>
      <c r="Z30" s="68">
        <v>77</v>
      </c>
      <c r="AA30" s="68">
        <v>77</v>
      </c>
      <c r="AB30" s="68">
        <v>72</v>
      </c>
      <c r="AC30" s="68">
        <v>61</v>
      </c>
      <c r="AD30" s="68">
        <v>47</v>
      </c>
      <c r="AE30" s="68">
        <v>33</v>
      </c>
      <c r="AF30" s="68">
        <v>25</v>
      </c>
      <c r="AG30" s="68">
        <v>19</v>
      </c>
      <c r="AH30" s="68">
        <v>19</v>
      </c>
      <c r="AI30" s="68">
        <v>19</v>
      </c>
      <c r="AJ30" s="68">
        <v>19</v>
      </c>
      <c r="AK30" s="68">
        <v>19</v>
      </c>
      <c r="AL30" s="68">
        <v>19</v>
      </c>
      <c r="AM30" s="68">
        <v>19</v>
      </c>
      <c r="AN30" s="68">
        <v>19</v>
      </c>
      <c r="AO30" s="73">
        <v>19</v>
      </c>
      <c r="AP30" s="153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</row>
    <row r="31" spans="1:120" s="2" customFormat="1" ht="35.25" customHeight="1" thickTop="1" thickBot="1" x14ac:dyDescent="0.4">
      <c r="A31" s="204">
        <v>3</v>
      </c>
      <c r="B31" s="205"/>
      <c r="C31" s="70">
        <v>16</v>
      </c>
      <c r="D31" s="68">
        <v>16</v>
      </c>
      <c r="E31" s="68">
        <v>16</v>
      </c>
      <c r="F31" s="68">
        <v>16</v>
      </c>
      <c r="G31" s="68">
        <v>16</v>
      </c>
      <c r="H31" s="71">
        <v>16</v>
      </c>
      <c r="I31" s="71">
        <v>16</v>
      </c>
      <c r="J31" s="72">
        <v>16</v>
      </c>
      <c r="K31" s="72">
        <v>16</v>
      </c>
      <c r="L31" s="72">
        <v>21</v>
      </c>
      <c r="M31" s="72">
        <v>28</v>
      </c>
      <c r="N31" s="72">
        <v>41</v>
      </c>
      <c r="O31" s="72">
        <v>53</v>
      </c>
      <c r="P31" s="72">
        <v>63</v>
      </c>
      <c r="Q31" s="72">
        <v>67</v>
      </c>
      <c r="R31" s="72">
        <v>67</v>
      </c>
      <c r="S31" s="72">
        <v>67</v>
      </c>
      <c r="T31" s="72">
        <v>67</v>
      </c>
      <c r="U31" s="72">
        <v>67</v>
      </c>
      <c r="V31" s="72">
        <v>67</v>
      </c>
      <c r="W31" s="72">
        <v>67</v>
      </c>
      <c r="X31" s="72">
        <v>67</v>
      </c>
      <c r="Y31" s="72">
        <v>67</v>
      </c>
      <c r="Z31" s="72">
        <v>67</v>
      </c>
      <c r="AA31" s="72">
        <v>67</v>
      </c>
      <c r="AB31" s="72">
        <v>63</v>
      </c>
      <c r="AC31" s="72">
        <v>53</v>
      </c>
      <c r="AD31" s="72">
        <v>41</v>
      </c>
      <c r="AE31" s="72">
        <v>28</v>
      </c>
      <c r="AF31" s="72">
        <v>21</v>
      </c>
      <c r="AG31" s="72">
        <v>16</v>
      </c>
      <c r="AH31" s="72">
        <v>16</v>
      </c>
      <c r="AI31" s="72">
        <v>16</v>
      </c>
      <c r="AJ31" s="72">
        <v>16</v>
      </c>
      <c r="AK31" s="72">
        <v>16</v>
      </c>
      <c r="AL31" s="68">
        <v>16</v>
      </c>
      <c r="AM31" s="68">
        <v>16</v>
      </c>
      <c r="AN31" s="68">
        <v>16</v>
      </c>
      <c r="AO31" s="77">
        <v>16</v>
      </c>
      <c r="AP31" s="153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</row>
    <row r="32" spans="1:120" s="2" customFormat="1" ht="35.25" customHeight="1" thickTop="1" thickBot="1" x14ac:dyDescent="0.4">
      <c r="A32" s="204">
        <v>4</v>
      </c>
      <c r="B32" s="205"/>
      <c r="C32" s="70">
        <v>11</v>
      </c>
      <c r="D32" s="68">
        <v>11</v>
      </c>
      <c r="E32" s="68">
        <v>11</v>
      </c>
      <c r="F32" s="68">
        <v>11</v>
      </c>
      <c r="G32" s="68">
        <v>11</v>
      </c>
      <c r="H32" s="68">
        <v>11</v>
      </c>
      <c r="I32" s="71">
        <v>11</v>
      </c>
      <c r="J32" s="72">
        <v>11</v>
      </c>
      <c r="K32" s="72">
        <v>11</v>
      </c>
      <c r="L32" s="72">
        <v>14</v>
      </c>
      <c r="M32" s="72">
        <v>19</v>
      </c>
      <c r="N32" s="72">
        <v>27</v>
      </c>
      <c r="O32" s="72">
        <v>35</v>
      </c>
      <c r="P32" s="72">
        <v>43</v>
      </c>
      <c r="Q32" s="72">
        <v>46</v>
      </c>
      <c r="R32" s="72">
        <v>46</v>
      </c>
      <c r="S32" s="72">
        <v>46</v>
      </c>
      <c r="T32" s="72">
        <v>46</v>
      </c>
      <c r="U32" s="72">
        <v>46</v>
      </c>
      <c r="V32" s="72">
        <v>46</v>
      </c>
      <c r="W32" s="72">
        <v>46</v>
      </c>
      <c r="X32" s="72">
        <v>46</v>
      </c>
      <c r="Y32" s="72">
        <v>46</v>
      </c>
      <c r="Z32" s="72">
        <v>46</v>
      </c>
      <c r="AA32" s="72">
        <v>46</v>
      </c>
      <c r="AB32" s="72">
        <v>43</v>
      </c>
      <c r="AC32" s="72">
        <v>35</v>
      </c>
      <c r="AD32" s="72">
        <v>27</v>
      </c>
      <c r="AE32" s="72">
        <v>19</v>
      </c>
      <c r="AF32" s="72">
        <v>14</v>
      </c>
      <c r="AG32" s="72">
        <v>11</v>
      </c>
      <c r="AH32" s="72">
        <v>11</v>
      </c>
      <c r="AI32" s="72">
        <v>11</v>
      </c>
      <c r="AJ32" s="72">
        <v>11</v>
      </c>
      <c r="AK32" s="72">
        <v>11</v>
      </c>
      <c r="AL32" s="68">
        <v>11</v>
      </c>
      <c r="AM32" s="68">
        <v>11</v>
      </c>
      <c r="AN32" s="68">
        <v>11</v>
      </c>
      <c r="AO32" s="73">
        <v>11</v>
      </c>
      <c r="AP32" s="153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120" s="2" customFormat="1" ht="35.25" customHeight="1" thickTop="1" thickBot="1" x14ac:dyDescent="0.4">
      <c r="A33" s="204">
        <v>5</v>
      </c>
      <c r="B33" s="205"/>
      <c r="C33" s="70">
        <v>0</v>
      </c>
      <c r="D33" s="68">
        <v>0</v>
      </c>
      <c r="E33" s="68">
        <v>0</v>
      </c>
      <c r="F33" s="68">
        <v>0</v>
      </c>
      <c r="G33" s="68">
        <v>0</v>
      </c>
      <c r="H33" s="72">
        <v>0</v>
      </c>
      <c r="I33" s="72">
        <v>0</v>
      </c>
      <c r="J33" s="72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2">
        <v>0</v>
      </c>
      <c r="AJ33" s="72">
        <v>0</v>
      </c>
      <c r="AK33" s="68">
        <v>0</v>
      </c>
      <c r="AL33" s="68">
        <v>0</v>
      </c>
      <c r="AM33" s="68">
        <v>0</v>
      </c>
      <c r="AN33" s="68">
        <v>0</v>
      </c>
      <c r="AO33" s="73">
        <v>0</v>
      </c>
      <c r="AP33" s="153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</row>
    <row r="34" spans="1:120" s="2" customFormat="1" ht="35.25" customHeight="1" thickTop="1" thickBot="1" x14ac:dyDescent="0.4">
      <c r="A34" s="204">
        <v>6</v>
      </c>
      <c r="B34" s="205"/>
      <c r="C34" s="70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3"/>
      <c r="AP34" s="153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</row>
    <row r="35" spans="1:120" s="2" customFormat="1" ht="35.25" customHeight="1" thickTop="1" thickBot="1" x14ac:dyDescent="0.4">
      <c r="A35" s="204">
        <v>7</v>
      </c>
      <c r="B35" s="205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3"/>
      <c r="AP35" s="153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</row>
    <row r="36" spans="1:120" s="4" customFormat="1" ht="36" customHeight="1" thickTop="1" thickBot="1" x14ac:dyDescent="0.4">
      <c r="A36" s="202">
        <v>8</v>
      </c>
      <c r="B36" s="203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6"/>
      <c r="AP36" s="160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</row>
    <row r="37" spans="1:120" x14ac:dyDescent="0.2">
      <c r="A37" s="155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156"/>
    </row>
    <row r="38" spans="1:120" x14ac:dyDescent="0.2">
      <c r="A38" s="155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156"/>
    </row>
    <row r="39" spans="1:120" x14ac:dyDescent="0.2">
      <c r="A39" s="155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156"/>
    </row>
    <row r="40" spans="1:120" x14ac:dyDescent="0.2">
      <c r="A40" s="155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156"/>
    </row>
    <row r="41" spans="1:120" x14ac:dyDescent="0.2">
      <c r="A41" s="155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156"/>
    </row>
    <row r="42" spans="1:120" x14ac:dyDescent="0.2">
      <c r="A42" s="155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156"/>
    </row>
    <row r="43" spans="1:120" x14ac:dyDescent="0.2">
      <c r="A43" s="155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156"/>
    </row>
    <row r="44" spans="1:120" x14ac:dyDescent="0.2">
      <c r="A44" s="155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156"/>
    </row>
    <row r="45" spans="1:120" x14ac:dyDescent="0.2">
      <c r="A45" s="155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156"/>
    </row>
    <row r="46" spans="1:120" x14ac:dyDescent="0.2">
      <c r="A46" s="155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156"/>
    </row>
    <row r="47" spans="1:120" x14ac:dyDescent="0.2">
      <c r="A47" s="155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156"/>
    </row>
    <row r="48" spans="1:120" x14ac:dyDescent="0.2">
      <c r="A48" s="155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156"/>
    </row>
    <row r="49" spans="1:42" x14ac:dyDescent="0.2">
      <c r="A49" s="155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156"/>
    </row>
    <row r="50" spans="1:42" x14ac:dyDescent="0.2">
      <c r="A50" s="155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156"/>
    </row>
    <row r="51" spans="1:42" x14ac:dyDescent="0.2">
      <c r="A51" s="155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156"/>
    </row>
    <row r="52" spans="1:42" x14ac:dyDescent="0.2">
      <c r="A52" s="155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156"/>
    </row>
    <row r="53" spans="1:42" x14ac:dyDescent="0.2">
      <c r="A53" s="155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156"/>
    </row>
    <row r="54" spans="1:42" x14ac:dyDescent="0.2">
      <c r="A54" s="155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156"/>
    </row>
    <row r="55" spans="1:42" x14ac:dyDescent="0.2">
      <c r="A55" s="155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156"/>
    </row>
    <row r="56" spans="1:42" x14ac:dyDescent="0.2">
      <c r="A56" s="155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156"/>
    </row>
    <row r="57" spans="1:42" x14ac:dyDescent="0.2">
      <c r="A57" s="155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156"/>
    </row>
    <row r="58" spans="1:42" x14ac:dyDescent="0.2">
      <c r="A58" s="155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156"/>
    </row>
    <row r="59" spans="1:42" x14ac:dyDescent="0.2">
      <c r="A59" s="155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156"/>
    </row>
    <row r="60" spans="1:42" x14ac:dyDescent="0.2">
      <c r="A60" s="155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156"/>
    </row>
    <row r="61" spans="1:42" x14ac:dyDescent="0.2">
      <c r="A61" s="155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156"/>
    </row>
    <row r="62" spans="1:42" x14ac:dyDescent="0.2">
      <c r="A62" s="155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156"/>
    </row>
    <row r="63" spans="1:42" x14ac:dyDescent="0.2">
      <c r="A63" s="15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156"/>
    </row>
    <row r="64" spans="1:42" ht="13.5" thickBot="1" x14ac:dyDescent="0.25">
      <c r="A64" s="1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162"/>
    </row>
    <row r="65" spans="1:43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</row>
    <row r="66" spans="1:43" s="31" customFormat="1" x14ac:dyDescent="0.2"/>
    <row r="67" spans="1:43" s="31" customFormat="1" x14ac:dyDescent="0.2"/>
    <row r="68" spans="1:43" s="31" customFormat="1" x14ac:dyDescent="0.2"/>
    <row r="69" spans="1:43" s="31" customFormat="1" x14ac:dyDescent="0.2"/>
    <row r="70" spans="1:43" s="31" customFormat="1" x14ac:dyDescent="0.2"/>
    <row r="71" spans="1:43" s="31" customFormat="1" x14ac:dyDescent="0.2"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3" s="31" customFormat="1" x14ac:dyDescent="0.2"/>
    <row r="73" spans="1:43" s="31" customFormat="1" x14ac:dyDescent="0.2"/>
    <row r="74" spans="1:43" s="31" customFormat="1" x14ac:dyDescent="0.2"/>
    <row r="75" spans="1:43" s="31" customFormat="1" x14ac:dyDescent="0.2"/>
    <row r="76" spans="1:43" s="31" customFormat="1" x14ac:dyDescent="0.2"/>
    <row r="77" spans="1:43" s="31" customFormat="1" x14ac:dyDescent="0.2"/>
    <row r="78" spans="1:43" s="31" customFormat="1" x14ac:dyDescent="0.2"/>
    <row r="79" spans="1:43" s="31" customFormat="1" x14ac:dyDescent="0.2"/>
    <row r="80" spans="1:43" s="31" customFormat="1" x14ac:dyDescent="0.2"/>
    <row r="81" spans="7:7" s="31" customFormat="1" x14ac:dyDescent="0.2">
      <c r="G81" s="32"/>
    </row>
    <row r="82" spans="7:7" s="31" customFormat="1" x14ac:dyDescent="0.2">
      <c r="G82" s="32"/>
    </row>
    <row r="83" spans="7:7" s="31" customFormat="1" x14ac:dyDescent="0.2">
      <c r="G83" s="32"/>
    </row>
    <row r="84" spans="7:7" s="31" customFormat="1" x14ac:dyDescent="0.2">
      <c r="G84" s="32"/>
    </row>
    <row r="85" spans="7:7" s="31" customFormat="1" x14ac:dyDescent="0.2">
      <c r="G85" s="32"/>
    </row>
    <row r="86" spans="7:7" s="31" customFormat="1" x14ac:dyDescent="0.2">
      <c r="G86" s="32"/>
    </row>
    <row r="87" spans="7:7" s="31" customFormat="1" x14ac:dyDescent="0.2">
      <c r="G87" s="32"/>
    </row>
    <row r="88" spans="7:7" s="31" customFormat="1" x14ac:dyDescent="0.2">
      <c r="G88" s="32"/>
    </row>
    <row r="89" spans="7:7" s="31" customFormat="1" x14ac:dyDescent="0.2">
      <c r="G89" s="32"/>
    </row>
    <row r="90" spans="7:7" s="31" customFormat="1" x14ac:dyDescent="0.2">
      <c r="G90" s="32"/>
    </row>
    <row r="91" spans="7:7" s="31" customFormat="1" x14ac:dyDescent="0.2">
      <c r="G91" s="32"/>
    </row>
    <row r="92" spans="7:7" s="31" customFormat="1" x14ac:dyDescent="0.2">
      <c r="G92" s="32"/>
    </row>
    <row r="93" spans="7:7" s="31" customFormat="1" x14ac:dyDescent="0.2">
      <c r="G93" s="32"/>
    </row>
    <row r="94" spans="7:7" s="31" customFormat="1" x14ac:dyDescent="0.2">
      <c r="G94" s="32"/>
    </row>
    <row r="95" spans="7:7" s="31" customFormat="1" x14ac:dyDescent="0.2">
      <c r="G95" s="32"/>
    </row>
    <row r="96" spans="7:7" s="31" customFormat="1" x14ac:dyDescent="0.2">
      <c r="G96" s="32"/>
    </row>
    <row r="97" spans="7:7" s="31" customFormat="1" x14ac:dyDescent="0.2">
      <c r="G97" s="32"/>
    </row>
    <row r="98" spans="7:7" s="31" customFormat="1" x14ac:dyDescent="0.2">
      <c r="G98" s="32"/>
    </row>
    <row r="99" spans="7:7" s="31" customFormat="1" x14ac:dyDescent="0.2">
      <c r="G99" s="32"/>
    </row>
    <row r="100" spans="7:7" s="31" customFormat="1" x14ac:dyDescent="0.2">
      <c r="G100" s="32"/>
    </row>
    <row r="101" spans="7:7" s="31" customFormat="1" x14ac:dyDescent="0.2">
      <c r="G101" s="32"/>
    </row>
    <row r="102" spans="7:7" s="31" customFormat="1" x14ac:dyDescent="0.2">
      <c r="G102" s="32"/>
    </row>
    <row r="103" spans="7:7" s="31" customFormat="1" x14ac:dyDescent="0.2">
      <c r="G103" s="32"/>
    </row>
    <row r="104" spans="7:7" s="31" customFormat="1" x14ac:dyDescent="0.2">
      <c r="G104" s="32"/>
    </row>
    <row r="105" spans="7:7" s="31" customFormat="1" x14ac:dyDescent="0.2">
      <c r="G105" s="32"/>
    </row>
    <row r="106" spans="7:7" s="31" customFormat="1" x14ac:dyDescent="0.2">
      <c r="G106" s="32"/>
    </row>
    <row r="107" spans="7:7" s="31" customFormat="1" x14ac:dyDescent="0.2"/>
    <row r="108" spans="7:7" s="31" customFormat="1" x14ac:dyDescent="0.2"/>
    <row r="109" spans="7:7" s="31" customFormat="1" x14ac:dyDescent="0.2"/>
    <row r="110" spans="7:7" s="31" customFormat="1" x14ac:dyDescent="0.2"/>
    <row r="111" spans="7:7" s="31" customFormat="1" x14ac:dyDescent="0.2"/>
    <row r="112" spans="7:7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pans="43:120" s="31" customFormat="1" x14ac:dyDescent="0.2"/>
    <row r="530" spans="43:120" s="31" customFormat="1" x14ac:dyDescent="0.2"/>
    <row r="531" spans="43:120" s="31" customFormat="1" x14ac:dyDescent="0.2"/>
    <row r="532" spans="43:120" s="31" customFormat="1" x14ac:dyDescent="0.2"/>
    <row r="533" spans="43:120" s="31" customFormat="1" x14ac:dyDescent="0.2"/>
    <row r="534" spans="43:120" s="31" customFormat="1" x14ac:dyDescent="0.2"/>
    <row r="535" spans="43:120" s="31" customFormat="1" x14ac:dyDescent="0.2"/>
    <row r="536" spans="43:120" s="5" customFormat="1" x14ac:dyDescent="0.2"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</row>
    <row r="537" spans="43:120" s="5" customFormat="1" x14ac:dyDescent="0.2"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</row>
    <row r="538" spans="43:120" s="5" customFormat="1" x14ac:dyDescent="0.2"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</row>
    <row r="539" spans="43:120" s="5" customFormat="1" x14ac:dyDescent="0.2"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</row>
    <row r="540" spans="43:120" s="5" customFormat="1" x14ac:dyDescent="0.2"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</row>
    <row r="541" spans="43:120" s="5" customFormat="1" x14ac:dyDescent="0.2"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</row>
    <row r="542" spans="43:120" s="5" customFormat="1" x14ac:dyDescent="0.2"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</row>
    <row r="543" spans="43:120" s="5" customFormat="1" x14ac:dyDescent="0.2"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</row>
    <row r="544" spans="43:120" s="5" customFormat="1" x14ac:dyDescent="0.2"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</row>
    <row r="545" spans="43:120" s="5" customFormat="1" x14ac:dyDescent="0.2"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</row>
    <row r="546" spans="43:120" s="5" customFormat="1" x14ac:dyDescent="0.2"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</row>
    <row r="547" spans="43:120" s="5" customFormat="1" x14ac:dyDescent="0.2"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</row>
    <row r="548" spans="43:120" s="5" customFormat="1" x14ac:dyDescent="0.2"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</row>
    <row r="549" spans="43:120" s="5" customFormat="1" x14ac:dyDescent="0.2"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</row>
    <row r="550" spans="43:120" s="5" customFormat="1" x14ac:dyDescent="0.2"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</row>
    <row r="551" spans="43:120" s="5" customFormat="1" x14ac:dyDescent="0.2"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</row>
    <row r="552" spans="43:120" s="5" customFormat="1" x14ac:dyDescent="0.2"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</row>
    <row r="553" spans="43:120" s="5" customFormat="1" x14ac:dyDescent="0.2"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</row>
    <row r="554" spans="43:120" s="5" customFormat="1" x14ac:dyDescent="0.2"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</row>
    <row r="555" spans="43:120" s="5" customFormat="1" x14ac:dyDescent="0.2"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</row>
    <row r="556" spans="43:120" s="5" customFormat="1" x14ac:dyDescent="0.2"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</row>
    <row r="557" spans="43:120" s="5" customFormat="1" x14ac:dyDescent="0.2"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</row>
    <row r="558" spans="43:120" s="5" customFormat="1" x14ac:dyDescent="0.2"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</row>
    <row r="559" spans="43:120" s="5" customFormat="1" x14ac:dyDescent="0.2"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</row>
    <row r="560" spans="43:120" s="5" customFormat="1" x14ac:dyDescent="0.2"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</row>
    <row r="561" spans="43:120" s="5" customFormat="1" x14ac:dyDescent="0.2"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</row>
    <row r="562" spans="43:120" s="5" customFormat="1" x14ac:dyDescent="0.2"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</row>
    <row r="563" spans="43:120" s="5" customFormat="1" x14ac:dyDescent="0.2"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</row>
    <row r="564" spans="43:120" s="5" customFormat="1" x14ac:dyDescent="0.2"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</row>
    <row r="565" spans="43:120" s="5" customFormat="1" x14ac:dyDescent="0.2"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</row>
    <row r="566" spans="43:120" s="5" customFormat="1" x14ac:dyDescent="0.2"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</row>
    <row r="567" spans="43:120" s="5" customFormat="1" x14ac:dyDescent="0.2"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</row>
    <row r="568" spans="43:120" s="5" customFormat="1" x14ac:dyDescent="0.2"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</row>
    <row r="569" spans="43:120" s="5" customFormat="1" x14ac:dyDescent="0.2"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</row>
    <row r="570" spans="43:120" s="5" customFormat="1" x14ac:dyDescent="0.2"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</row>
    <row r="571" spans="43:120" s="5" customFormat="1" x14ac:dyDescent="0.2"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</row>
    <row r="572" spans="43:120" s="5" customFormat="1" x14ac:dyDescent="0.2"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</row>
    <row r="573" spans="43:120" s="5" customFormat="1" x14ac:dyDescent="0.2"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</row>
    <row r="574" spans="43:120" s="5" customFormat="1" x14ac:dyDescent="0.2"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</row>
    <row r="575" spans="43:120" s="5" customFormat="1" x14ac:dyDescent="0.2"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</row>
    <row r="576" spans="43:120" s="5" customFormat="1" x14ac:dyDescent="0.2"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</row>
    <row r="577" spans="43:120" s="5" customFormat="1" x14ac:dyDescent="0.2"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</row>
    <row r="578" spans="43:120" s="5" customFormat="1" x14ac:dyDescent="0.2"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</row>
    <row r="579" spans="43:120" s="5" customFormat="1" x14ac:dyDescent="0.2"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</row>
    <row r="580" spans="43:120" s="5" customFormat="1" x14ac:dyDescent="0.2"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</row>
    <row r="581" spans="43:120" s="5" customFormat="1" x14ac:dyDescent="0.2"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</row>
    <row r="582" spans="43:120" s="5" customFormat="1" x14ac:dyDescent="0.2"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</row>
    <row r="583" spans="43:120" s="5" customFormat="1" x14ac:dyDescent="0.2"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</row>
    <row r="584" spans="43:120" s="5" customFormat="1" x14ac:dyDescent="0.2"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</row>
    <row r="585" spans="43:120" s="5" customFormat="1" x14ac:dyDescent="0.2"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</row>
    <row r="586" spans="43:120" s="5" customFormat="1" x14ac:dyDescent="0.2"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</row>
    <row r="587" spans="43:120" s="5" customFormat="1" x14ac:dyDescent="0.2"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</row>
    <row r="588" spans="43:120" s="5" customFormat="1" x14ac:dyDescent="0.2"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</row>
    <row r="589" spans="43:120" s="5" customFormat="1" x14ac:dyDescent="0.2"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</row>
    <row r="590" spans="43:120" s="5" customFormat="1" x14ac:dyDescent="0.2"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</row>
    <row r="591" spans="43:120" s="5" customFormat="1" x14ac:dyDescent="0.2"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</row>
    <row r="592" spans="43:120" s="5" customFormat="1" x14ac:dyDescent="0.2"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</row>
    <row r="593" spans="43:120" s="5" customFormat="1" x14ac:dyDescent="0.2"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</row>
    <row r="594" spans="43:120" s="5" customFormat="1" x14ac:dyDescent="0.2"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</row>
    <row r="595" spans="43:120" s="5" customFormat="1" x14ac:dyDescent="0.2"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</row>
    <row r="596" spans="43:120" s="5" customFormat="1" x14ac:dyDescent="0.2"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</row>
    <row r="597" spans="43:120" s="5" customFormat="1" x14ac:dyDescent="0.2"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</row>
    <row r="598" spans="43:120" s="5" customFormat="1" x14ac:dyDescent="0.2"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</row>
    <row r="599" spans="43:120" s="5" customFormat="1" x14ac:dyDescent="0.2"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</row>
    <row r="600" spans="43:120" s="5" customFormat="1" x14ac:dyDescent="0.2"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</row>
    <row r="601" spans="43:120" s="5" customFormat="1" x14ac:dyDescent="0.2"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</row>
    <row r="602" spans="43:120" s="5" customFormat="1" x14ac:dyDescent="0.2"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</row>
    <row r="603" spans="43:120" s="5" customFormat="1" x14ac:dyDescent="0.2"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</row>
    <row r="604" spans="43:120" s="5" customFormat="1" x14ac:dyDescent="0.2"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</row>
    <row r="605" spans="43:120" s="5" customFormat="1" x14ac:dyDescent="0.2"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  <c r="CU605" s="31"/>
      <c r="CV605" s="31"/>
      <c r="CW605" s="31"/>
      <c r="CX605" s="31"/>
      <c r="CY605" s="31"/>
      <c r="CZ605" s="31"/>
      <c r="DA605" s="31"/>
      <c r="DB605" s="31"/>
      <c r="DC605" s="31"/>
      <c r="DD605" s="31"/>
      <c r="DE605" s="31"/>
      <c r="DF605" s="31"/>
      <c r="DG605" s="31"/>
      <c r="DH605" s="31"/>
      <c r="DI605" s="31"/>
      <c r="DJ605" s="31"/>
      <c r="DK605" s="31"/>
      <c r="DL605" s="31"/>
      <c r="DM605" s="31"/>
      <c r="DN605" s="31"/>
      <c r="DO605" s="31"/>
      <c r="DP605" s="31"/>
    </row>
    <row r="606" spans="43:120" s="5" customFormat="1" x14ac:dyDescent="0.2"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</row>
    <row r="607" spans="43:120" s="5" customFormat="1" x14ac:dyDescent="0.2"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</row>
    <row r="608" spans="43:120" s="5" customFormat="1" x14ac:dyDescent="0.2"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</row>
    <row r="609" spans="43:120" s="5" customFormat="1" x14ac:dyDescent="0.2"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</row>
    <row r="610" spans="43:120" s="5" customFormat="1" x14ac:dyDescent="0.2"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</row>
    <row r="611" spans="43:120" s="5" customFormat="1" x14ac:dyDescent="0.2"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</row>
    <row r="612" spans="43:120" s="5" customFormat="1" x14ac:dyDescent="0.2"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</row>
    <row r="613" spans="43:120" s="5" customFormat="1" x14ac:dyDescent="0.2"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</row>
    <row r="614" spans="43:120" s="5" customFormat="1" x14ac:dyDescent="0.2"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</row>
    <row r="615" spans="43:120" s="5" customFormat="1" x14ac:dyDescent="0.2"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</row>
    <row r="616" spans="43:120" s="5" customFormat="1" x14ac:dyDescent="0.2"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</row>
    <row r="617" spans="43:120" s="5" customFormat="1" x14ac:dyDescent="0.2"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</row>
    <row r="618" spans="43:120" s="5" customFormat="1" x14ac:dyDescent="0.2"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</row>
    <row r="619" spans="43:120" s="5" customFormat="1" x14ac:dyDescent="0.2"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</row>
    <row r="620" spans="43:120" s="5" customFormat="1" x14ac:dyDescent="0.2"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</row>
    <row r="621" spans="43:120" s="5" customFormat="1" x14ac:dyDescent="0.2"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</row>
    <row r="622" spans="43:120" s="5" customFormat="1" x14ac:dyDescent="0.2"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</row>
    <row r="623" spans="43:120" s="5" customFormat="1" x14ac:dyDescent="0.2"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</row>
    <row r="624" spans="43:120" s="5" customFormat="1" x14ac:dyDescent="0.2"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</row>
    <row r="625" spans="43:120" s="5" customFormat="1" x14ac:dyDescent="0.2"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</row>
    <row r="626" spans="43:120" s="5" customFormat="1" x14ac:dyDescent="0.2"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</row>
    <row r="627" spans="43:120" s="5" customFormat="1" x14ac:dyDescent="0.2"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</row>
    <row r="628" spans="43:120" s="5" customFormat="1" x14ac:dyDescent="0.2"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</row>
    <row r="629" spans="43:120" s="5" customFormat="1" x14ac:dyDescent="0.2"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  <c r="DL629" s="31"/>
      <c r="DM629" s="31"/>
      <c r="DN629" s="31"/>
      <c r="DO629" s="31"/>
      <c r="DP629" s="31"/>
    </row>
    <row r="630" spans="43:120" s="5" customFormat="1" x14ac:dyDescent="0.2"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</row>
    <row r="631" spans="43:120" s="5" customFormat="1" x14ac:dyDescent="0.2"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</row>
    <row r="632" spans="43:120" s="5" customFormat="1" x14ac:dyDescent="0.2"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</row>
    <row r="633" spans="43:120" s="5" customFormat="1" x14ac:dyDescent="0.2"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</row>
    <row r="634" spans="43:120" s="5" customFormat="1" x14ac:dyDescent="0.2"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</row>
    <row r="635" spans="43:120" s="5" customFormat="1" x14ac:dyDescent="0.2"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</row>
    <row r="636" spans="43:120" s="5" customFormat="1" x14ac:dyDescent="0.2"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</row>
    <row r="637" spans="43:120" s="5" customFormat="1" x14ac:dyDescent="0.2"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</row>
    <row r="638" spans="43:120" s="5" customFormat="1" x14ac:dyDescent="0.2"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</row>
    <row r="639" spans="43:120" s="5" customFormat="1" x14ac:dyDescent="0.2"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</row>
    <row r="640" spans="43:120" s="5" customFormat="1" x14ac:dyDescent="0.2"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</row>
    <row r="641" spans="43:120" s="5" customFormat="1" x14ac:dyDescent="0.2"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</row>
    <row r="642" spans="43:120" s="5" customFormat="1" x14ac:dyDescent="0.2"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</row>
    <row r="643" spans="43:120" s="5" customFormat="1" x14ac:dyDescent="0.2"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</row>
    <row r="644" spans="43:120" s="5" customFormat="1" x14ac:dyDescent="0.2"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</row>
    <row r="645" spans="43:120" s="5" customFormat="1" x14ac:dyDescent="0.2"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</row>
    <row r="646" spans="43:120" s="5" customFormat="1" x14ac:dyDescent="0.2"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</row>
    <row r="647" spans="43:120" s="5" customFormat="1" x14ac:dyDescent="0.2"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</row>
    <row r="648" spans="43:120" s="5" customFormat="1" x14ac:dyDescent="0.2"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</row>
    <row r="649" spans="43:120" s="5" customFormat="1" x14ac:dyDescent="0.2"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</row>
    <row r="650" spans="43:120" s="5" customFormat="1" x14ac:dyDescent="0.2"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</row>
    <row r="651" spans="43:120" s="5" customFormat="1" x14ac:dyDescent="0.2"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</row>
    <row r="652" spans="43:120" s="5" customFormat="1" x14ac:dyDescent="0.2"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</row>
    <row r="653" spans="43:120" s="5" customFormat="1" x14ac:dyDescent="0.2"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</row>
    <row r="654" spans="43:120" s="5" customFormat="1" x14ac:dyDescent="0.2"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</row>
    <row r="655" spans="43:120" s="5" customFormat="1" x14ac:dyDescent="0.2"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</row>
    <row r="656" spans="43:120" s="5" customFormat="1" x14ac:dyDescent="0.2"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</row>
    <row r="657" spans="43:120" s="5" customFormat="1" x14ac:dyDescent="0.2"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</row>
    <row r="658" spans="43:120" s="5" customFormat="1" x14ac:dyDescent="0.2"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</row>
    <row r="659" spans="43:120" s="5" customFormat="1" x14ac:dyDescent="0.2"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</row>
    <row r="660" spans="43:120" s="5" customFormat="1" x14ac:dyDescent="0.2"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</row>
    <row r="661" spans="43:120" s="5" customFormat="1" x14ac:dyDescent="0.2"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</row>
    <row r="662" spans="43:120" s="5" customFormat="1" x14ac:dyDescent="0.2"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</row>
    <row r="663" spans="43:120" s="5" customFormat="1" x14ac:dyDescent="0.2"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</row>
    <row r="664" spans="43:120" s="5" customFormat="1" x14ac:dyDescent="0.2"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</row>
    <row r="665" spans="43:120" s="5" customFormat="1" x14ac:dyDescent="0.2"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</row>
    <row r="666" spans="43:120" s="5" customFormat="1" x14ac:dyDescent="0.2"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</row>
    <row r="667" spans="43:120" s="5" customFormat="1" x14ac:dyDescent="0.2"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</row>
    <row r="668" spans="43:120" s="5" customFormat="1" x14ac:dyDescent="0.2"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</row>
    <row r="669" spans="43:120" s="5" customFormat="1" x14ac:dyDescent="0.2"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</row>
    <row r="670" spans="43:120" s="5" customFormat="1" x14ac:dyDescent="0.2"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  <c r="CU670" s="31"/>
      <c r="CV670" s="31"/>
      <c r="CW670" s="31"/>
      <c r="CX670" s="31"/>
      <c r="CY670" s="31"/>
      <c r="CZ670" s="31"/>
      <c r="DA670" s="31"/>
      <c r="DB670" s="31"/>
      <c r="DC670" s="31"/>
      <c r="DD670" s="31"/>
      <c r="DE670" s="31"/>
      <c r="DF670" s="31"/>
      <c r="DG670" s="31"/>
      <c r="DH670" s="31"/>
      <c r="DI670" s="31"/>
      <c r="DJ670" s="31"/>
      <c r="DK670" s="31"/>
      <c r="DL670" s="31"/>
      <c r="DM670" s="31"/>
      <c r="DN670" s="31"/>
      <c r="DO670" s="31"/>
      <c r="DP670" s="31"/>
    </row>
    <row r="671" spans="43:120" s="5" customFormat="1" x14ac:dyDescent="0.2"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</row>
    <row r="672" spans="43:120" s="5" customFormat="1" x14ac:dyDescent="0.2"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</row>
    <row r="673" spans="43:120" s="5" customFormat="1" x14ac:dyDescent="0.2"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</row>
    <row r="674" spans="43:120" s="5" customFormat="1" x14ac:dyDescent="0.2"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</row>
    <row r="675" spans="43:120" s="5" customFormat="1" x14ac:dyDescent="0.2"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</row>
    <row r="676" spans="43:120" s="5" customFormat="1" x14ac:dyDescent="0.2"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</row>
    <row r="677" spans="43:120" s="5" customFormat="1" x14ac:dyDescent="0.2"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</row>
    <row r="678" spans="43:120" s="5" customFormat="1" x14ac:dyDescent="0.2"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</row>
    <row r="679" spans="43:120" s="5" customFormat="1" x14ac:dyDescent="0.2"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</row>
    <row r="680" spans="43:120" s="5" customFormat="1" x14ac:dyDescent="0.2"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</row>
    <row r="681" spans="43:120" s="5" customFormat="1" x14ac:dyDescent="0.2"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  <c r="CU681" s="31"/>
      <c r="CV681" s="31"/>
      <c r="CW681" s="31"/>
      <c r="CX681" s="31"/>
      <c r="CY681" s="31"/>
      <c r="CZ681" s="31"/>
      <c r="DA681" s="31"/>
      <c r="DB681" s="31"/>
      <c r="DC681" s="31"/>
      <c r="DD681" s="31"/>
      <c r="DE681" s="31"/>
      <c r="DF681" s="31"/>
      <c r="DG681" s="31"/>
      <c r="DH681" s="31"/>
      <c r="DI681" s="31"/>
      <c r="DJ681" s="31"/>
      <c r="DK681" s="31"/>
      <c r="DL681" s="31"/>
      <c r="DM681" s="31"/>
      <c r="DN681" s="31"/>
      <c r="DO681" s="31"/>
      <c r="DP681" s="31"/>
    </row>
    <row r="682" spans="43:120" s="5" customFormat="1" x14ac:dyDescent="0.2"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</row>
    <row r="683" spans="43:120" s="5" customFormat="1" x14ac:dyDescent="0.2"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</row>
    <row r="684" spans="43:120" s="5" customFormat="1" x14ac:dyDescent="0.2"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  <c r="CU684" s="31"/>
      <c r="CV684" s="31"/>
      <c r="CW684" s="31"/>
      <c r="CX684" s="31"/>
      <c r="CY684" s="31"/>
      <c r="CZ684" s="31"/>
      <c r="DA684" s="31"/>
      <c r="DB684" s="31"/>
      <c r="DC684" s="31"/>
      <c r="DD684" s="31"/>
      <c r="DE684" s="31"/>
      <c r="DF684" s="31"/>
      <c r="DG684" s="31"/>
      <c r="DH684" s="31"/>
      <c r="DI684" s="31"/>
      <c r="DJ684" s="31"/>
      <c r="DK684" s="31"/>
      <c r="DL684" s="31"/>
      <c r="DM684" s="31"/>
      <c r="DN684" s="31"/>
      <c r="DO684" s="31"/>
      <c r="DP684" s="31"/>
    </row>
    <row r="685" spans="43:120" s="5" customFormat="1" x14ac:dyDescent="0.2"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  <c r="CU685" s="31"/>
      <c r="CV685" s="31"/>
      <c r="CW685" s="31"/>
      <c r="CX685" s="31"/>
      <c r="CY685" s="31"/>
      <c r="CZ685" s="31"/>
      <c r="DA685" s="31"/>
      <c r="DB685" s="31"/>
      <c r="DC685" s="31"/>
      <c r="DD685" s="31"/>
      <c r="DE685" s="31"/>
      <c r="DF685" s="31"/>
      <c r="DG685" s="31"/>
      <c r="DH685" s="31"/>
      <c r="DI685" s="31"/>
      <c r="DJ685" s="31"/>
      <c r="DK685" s="31"/>
      <c r="DL685" s="31"/>
      <c r="DM685" s="31"/>
      <c r="DN685" s="31"/>
      <c r="DO685" s="31"/>
      <c r="DP685" s="31"/>
    </row>
    <row r="686" spans="43:120" s="5" customFormat="1" x14ac:dyDescent="0.2"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  <c r="CU686" s="31"/>
      <c r="CV686" s="31"/>
      <c r="CW686" s="31"/>
      <c r="CX686" s="31"/>
      <c r="CY686" s="31"/>
      <c r="CZ686" s="31"/>
      <c r="DA686" s="31"/>
      <c r="DB686" s="31"/>
      <c r="DC686" s="31"/>
      <c r="DD686" s="31"/>
      <c r="DE686" s="31"/>
      <c r="DF686" s="31"/>
      <c r="DG686" s="31"/>
      <c r="DH686" s="31"/>
      <c r="DI686" s="31"/>
      <c r="DJ686" s="31"/>
      <c r="DK686" s="31"/>
      <c r="DL686" s="31"/>
      <c r="DM686" s="31"/>
      <c r="DN686" s="31"/>
      <c r="DO686" s="31"/>
      <c r="DP686" s="31"/>
    </row>
    <row r="687" spans="43:120" s="5" customFormat="1" x14ac:dyDescent="0.2"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  <c r="CU687" s="31"/>
      <c r="CV687" s="31"/>
      <c r="CW687" s="31"/>
      <c r="CX687" s="31"/>
      <c r="CY687" s="31"/>
      <c r="CZ687" s="31"/>
      <c r="DA687" s="31"/>
      <c r="DB687" s="31"/>
      <c r="DC687" s="31"/>
      <c r="DD687" s="31"/>
      <c r="DE687" s="31"/>
      <c r="DF687" s="31"/>
      <c r="DG687" s="31"/>
      <c r="DH687" s="31"/>
      <c r="DI687" s="31"/>
      <c r="DJ687" s="31"/>
      <c r="DK687" s="31"/>
      <c r="DL687" s="31"/>
      <c r="DM687" s="31"/>
      <c r="DN687" s="31"/>
      <c r="DO687" s="31"/>
      <c r="DP687" s="31"/>
    </row>
    <row r="688" spans="43:120" s="5" customFormat="1" x14ac:dyDescent="0.2"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  <c r="CU688" s="31"/>
      <c r="CV688" s="31"/>
      <c r="CW688" s="31"/>
      <c r="CX688" s="31"/>
      <c r="CY688" s="31"/>
      <c r="CZ688" s="31"/>
      <c r="DA688" s="31"/>
      <c r="DB688" s="31"/>
      <c r="DC688" s="31"/>
      <c r="DD688" s="31"/>
      <c r="DE688" s="31"/>
      <c r="DF688" s="31"/>
      <c r="DG688" s="31"/>
      <c r="DH688" s="31"/>
      <c r="DI688" s="31"/>
      <c r="DJ688" s="31"/>
      <c r="DK688" s="31"/>
      <c r="DL688" s="31"/>
      <c r="DM688" s="31"/>
      <c r="DN688" s="31"/>
      <c r="DO688" s="31"/>
      <c r="DP688" s="31"/>
    </row>
    <row r="689" spans="43:120" s="5" customFormat="1" x14ac:dyDescent="0.2"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  <c r="CU689" s="31"/>
      <c r="CV689" s="31"/>
      <c r="CW689" s="31"/>
      <c r="CX689" s="31"/>
      <c r="CY689" s="31"/>
      <c r="CZ689" s="31"/>
      <c r="DA689" s="31"/>
      <c r="DB689" s="31"/>
      <c r="DC689" s="31"/>
      <c r="DD689" s="31"/>
      <c r="DE689" s="31"/>
      <c r="DF689" s="31"/>
      <c r="DG689" s="31"/>
      <c r="DH689" s="31"/>
      <c r="DI689" s="31"/>
      <c r="DJ689" s="31"/>
      <c r="DK689" s="31"/>
      <c r="DL689" s="31"/>
      <c r="DM689" s="31"/>
      <c r="DN689" s="31"/>
      <c r="DO689" s="31"/>
      <c r="DP689" s="31"/>
    </row>
    <row r="690" spans="43:120" s="5" customFormat="1" x14ac:dyDescent="0.2"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  <c r="CU690" s="31"/>
      <c r="CV690" s="31"/>
      <c r="CW690" s="31"/>
      <c r="CX690" s="31"/>
      <c r="CY690" s="31"/>
      <c r="CZ690" s="31"/>
      <c r="DA690" s="31"/>
      <c r="DB690" s="31"/>
      <c r="DC690" s="31"/>
      <c r="DD690" s="31"/>
      <c r="DE690" s="31"/>
      <c r="DF690" s="31"/>
      <c r="DG690" s="31"/>
      <c r="DH690" s="31"/>
      <c r="DI690" s="31"/>
      <c r="DJ690" s="31"/>
      <c r="DK690" s="31"/>
      <c r="DL690" s="31"/>
      <c r="DM690" s="31"/>
      <c r="DN690" s="31"/>
      <c r="DO690" s="31"/>
      <c r="DP690" s="31"/>
    </row>
    <row r="691" spans="43:120" s="5" customFormat="1" x14ac:dyDescent="0.2"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  <c r="CU691" s="31"/>
      <c r="CV691" s="31"/>
      <c r="CW691" s="31"/>
      <c r="CX691" s="31"/>
      <c r="CY691" s="31"/>
      <c r="CZ691" s="31"/>
      <c r="DA691" s="31"/>
      <c r="DB691" s="31"/>
      <c r="DC691" s="31"/>
      <c r="DD691" s="31"/>
      <c r="DE691" s="31"/>
      <c r="DF691" s="31"/>
      <c r="DG691" s="31"/>
      <c r="DH691" s="31"/>
      <c r="DI691" s="31"/>
      <c r="DJ691" s="31"/>
      <c r="DK691" s="31"/>
      <c r="DL691" s="31"/>
      <c r="DM691" s="31"/>
      <c r="DN691" s="31"/>
      <c r="DO691" s="31"/>
      <c r="DP691" s="31"/>
    </row>
    <row r="692" spans="43:120" s="5" customFormat="1" x14ac:dyDescent="0.2"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  <c r="CU692" s="31"/>
      <c r="CV692" s="31"/>
      <c r="CW692" s="31"/>
      <c r="CX692" s="31"/>
      <c r="CY692" s="31"/>
      <c r="CZ692" s="31"/>
      <c r="DA692" s="31"/>
      <c r="DB692" s="31"/>
      <c r="DC692" s="31"/>
      <c r="DD692" s="31"/>
      <c r="DE692" s="31"/>
      <c r="DF692" s="31"/>
      <c r="DG692" s="31"/>
      <c r="DH692" s="31"/>
      <c r="DI692" s="31"/>
      <c r="DJ692" s="31"/>
      <c r="DK692" s="31"/>
      <c r="DL692" s="31"/>
      <c r="DM692" s="31"/>
      <c r="DN692" s="31"/>
      <c r="DO692" s="31"/>
      <c r="DP692" s="31"/>
    </row>
    <row r="693" spans="43:120" s="5" customFormat="1" x14ac:dyDescent="0.2"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  <c r="CU693" s="31"/>
      <c r="CV693" s="31"/>
      <c r="CW693" s="31"/>
      <c r="CX693" s="31"/>
      <c r="CY693" s="31"/>
      <c r="CZ693" s="31"/>
      <c r="DA693" s="31"/>
      <c r="DB693" s="31"/>
      <c r="DC693" s="31"/>
      <c r="DD693" s="31"/>
      <c r="DE693" s="31"/>
      <c r="DF693" s="31"/>
      <c r="DG693" s="31"/>
      <c r="DH693" s="31"/>
      <c r="DI693" s="31"/>
      <c r="DJ693" s="31"/>
      <c r="DK693" s="31"/>
      <c r="DL693" s="31"/>
      <c r="DM693" s="31"/>
      <c r="DN693" s="31"/>
      <c r="DO693" s="31"/>
      <c r="DP693" s="31"/>
    </row>
    <row r="694" spans="43:120" s="5" customFormat="1" x14ac:dyDescent="0.2"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1"/>
      <c r="DG694" s="31"/>
      <c r="DH694" s="31"/>
      <c r="DI694" s="31"/>
      <c r="DJ694" s="31"/>
      <c r="DK694" s="31"/>
      <c r="DL694" s="31"/>
      <c r="DM694" s="31"/>
      <c r="DN694" s="31"/>
      <c r="DO694" s="31"/>
      <c r="DP694" s="31"/>
    </row>
    <row r="695" spans="43:120" s="5" customFormat="1" x14ac:dyDescent="0.2"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  <c r="CU695" s="31"/>
      <c r="CV695" s="31"/>
      <c r="CW695" s="31"/>
      <c r="CX695" s="31"/>
      <c r="CY695" s="31"/>
      <c r="CZ695" s="31"/>
      <c r="DA695" s="31"/>
      <c r="DB695" s="31"/>
      <c r="DC695" s="31"/>
      <c r="DD695" s="31"/>
      <c r="DE695" s="31"/>
      <c r="DF695" s="31"/>
      <c r="DG695" s="31"/>
      <c r="DH695" s="31"/>
      <c r="DI695" s="31"/>
      <c r="DJ695" s="31"/>
      <c r="DK695" s="31"/>
      <c r="DL695" s="31"/>
      <c r="DM695" s="31"/>
      <c r="DN695" s="31"/>
      <c r="DO695" s="31"/>
      <c r="DP695" s="31"/>
    </row>
    <row r="696" spans="43:120" s="5" customFormat="1" x14ac:dyDescent="0.2"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  <c r="CU696" s="31"/>
      <c r="CV696" s="31"/>
      <c r="CW696" s="31"/>
      <c r="CX696" s="31"/>
      <c r="CY696" s="31"/>
      <c r="CZ696" s="31"/>
      <c r="DA696" s="31"/>
      <c r="DB696" s="31"/>
      <c r="DC696" s="31"/>
      <c r="DD696" s="31"/>
      <c r="DE696" s="31"/>
      <c r="DF696" s="31"/>
      <c r="DG696" s="31"/>
      <c r="DH696" s="31"/>
      <c r="DI696" s="31"/>
      <c r="DJ696" s="31"/>
      <c r="DK696" s="31"/>
      <c r="DL696" s="31"/>
      <c r="DM696" s="31"/>
      <c r="DN696" s="31"/>
      <c r="DO696" s="31"/>
      <c r="DP696" s="31"/>
    </row>
    <row r="697" spans="43:120" s="5" customFormat="1" x14ac:dyDescent="0.2"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  <c r="CU697" s="31"/>
      <c r="CV697" s="31"/>
      <c r="CW697" s="31"/>
      <c r="CX697" s="31"/>
      <c r="CY697" s="31"/>
      <c r="CZ697" s="31"/>
      <c r="DA697" s="31"/>
      <c r="DB697" s="31"/>
      <c r="DC697" s="31"/>
      <c r="DD697" s="31"/>
      <c r="DE697" s="31"/>
      <c r="DF697" s="31"/>
      <c r="DG697" s="31"/>
      <c r="DH697" s="31"/>
      <c r="DI697" s="31"/>
      <c r="DJ697" s="31"/>
      <c r="DK697" s="31"/>
      <c r="DL697" s="31"/>
      <c r="DM697" s="31"/>
      <c r="DN697" s="31"/>
      <c r="DO697" s="31"/>
      <c r="DP697" s="31"/>
    </row>
    <row r="698" spans="43:120" s="5" customFormat="1" x14ac:dyDescent="0.2"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  <c r="CU698" s="31"/>
      <c r="CV698" s="31"/>
      <c r="CW698" s="31"/>
      <c r="CX698" s="31"/>
      <c r="CY698" s="31"/>
      <c r="CZ698" s="31"/>
      <c r="DA698" s="31"/>
      <c r="DB698" s="31"/>
      <c r="DC698" s="31"/>
      <c r="DD698" s="31"/>
      <c r="DE698" s="31"/>
      <c r="DF698" s="31"/>
      <c r="DG698" s="31"/>
      <c r="DH698" s="31"/>
      <c r="DI698" s="31"/>
      <c r="DJ698" s="31"/>
      <c r="DK698" s="31"/>
      <c r="DL698" s="31"/>
      <c r="DM698" s="31"/>
      <c r="DN698" s="31"/>
      <c r="DO698" s="31"/>
      <c r="DP698" s="31"/>
    </row>
    <row r="699" spans="43:120" s="5" customFormat="1" x14ac:dyDescent="0.2"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  <c r="CU699" s="31"/>
      <c r="CV699" s="31"/>
      <c r="CW699" s="31"/>
      <c r="CX699" s="31"/>
      <c r="CY699" s="31"/>
      <c r="CZ699" s="31"/>
      <c r="DA699" s="31"/>
      <c r="DB699" s="31"/>
      <c r="DC699" s="31"/>
      <c r="DD699" s="31"/>
      <c r="DE699" s="31"/>
      <c r="DF699" s="31"/>
      <c r="DG699" s="31"/>
      <c r="DH699" s="31"/>
      <c r="DI699" s="31"/>
      <c r="DJ699" s="31"/>
      <c r="DK699" s="31"/>
      <c r="DL699" s="31"/>
      <c r="DM699" s="31"/>
      <c r="DN699" s="31"/>
      <c r="DO699" s="31"/>
      <c r="DP699" s="31"/>
    </row>
    <row r="700" spans="43:120" s="5" customFormat="1" x14ac:dyDescent="0.2"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</row>
    <row r="701" spans="43:120" s="5" customFormat="1" x14ac:dyDescent="0.2"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  <c r="CU701" s="31"/>
      <c r="CV701" s="31"/>
      <c r="CW701" s="31"/>
      <c r="CX701" s="31"/>
      <c r="CY701" s="31"/>
      <c r="CZ701" s="31"/>
      <c r="DA701" s="31"/>
      <c r="DB701" s="31"/>
      <c r="DC701" s="31"/>
      <c r="DD701" s="31"/>
      <c r="DE701" s="31"/>
      <c r="DF701" s="31"/>
      <c r="DG701" s="31"/>
      <c r="DH701" s="31"/>
      <c r="DI701" s="31"/>
      <c r="DJ701" s="31"/>
      <c r="DK701" s="31"/>
      <c r="DL701" s="31"/>
      <c r="DM701" s="31"/>
      <c r="DN701" s="31"/>
      <c r="DO701" s="31"/>
      <c r="DP701" s="31"/>
    </row>
    <row r="702" spans="43:120" s="5" customFormat="1" x14ac:dyDescent="0.2"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  <c r="CU702" s="31"/>
      <c r="CV702" s="31"/>
      <c r="CW702" s="31"/>
      <c r="CX702" s="31"/>
      <c r="CY702" s="31"/>
      <c r="CZ702" s="31"/>
      <c r="DA702" s="31"/>
      <c r="DB702" s="31"/>
      <c r="DC702" s="31"/>
      <c r="DD702" s="31"/>
      <c r="DE702" s="31"/>
      <c r="DF702" s="31"/>
      <c r="DG702" s="31"/>
      <c r="DH702" s="31"/>
      <c r="DI702" s="31"/>
      <c r="DJ702" s="31"/>
      <c r="DK702" s="31"/>
      <c r="DL702" s="31"/>
      <c r="DM702" s="31"/>
      <c r="DN702" s="31"/>
      <c r="DO702" s="31"/>
      <c r="DP702" s="31"/>
    </row>
    <row r="703" spans="43:120" s="5" customFormat="1" x14ac:dyDescent="0.2"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  <c r="CU703" s="31"/>
      <c r="CV703" s="31"/>
      <c r="CW703" s="31"/>
      <c r="CX703" s="31"/>
      <c r="CY703" s="31"/>
      <c r="CZ703" s="31"/>
      <c r="DA703" s="31"/>
      <c r="DB703" s="31"/>
      <c r="DC703" s="31"/>
      <c r="DD703" s="31"/>
      <c r="DE703" s="31"/>
      <c r="DF703" s="31"/>
      <c r="DG703" s="31"/>
      <c r="DH703" s="31"/>
      <c r="DI703" s="31"/>
      <c r="DJ703" s="31"/>
      <c r="DK703" s="31"/>
      <c r="DL703" s="31"/>
      <c r="DM703" s="31"/>
      <c r="DN703" s="31"/>
      <c r="DO703" s="31"/>
      <c r="DP703" s="31"/>
    </row>
    <row r="704" spans="43:120" s="5" customFormat="1" x14ac:dyDescent="0.2"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  <c r="CU704" s="31"/>
      <c r="CV704" s="31"/>
      <c r="CW704" s="31"/>
      <c r="CX704" s="31"/>
      <c r="CY704" s="31"/>
      <c r="CZ704" s="31"/>
      <c r="DA704" s="31"/>
      <c r="DB704" s="31"/>
      <c r="DC704" s="31"/>
      <c r="DD704" s="31"/>
      <c r="DE704" s="31"/>
      <c r="DF704" s="31"/>
      <c r="DG704" s="31"/>
      <c r="DH704" s="31"/>
      <c r="DI704" s="31"/>
      <c r="DJ704" s="31"/>
      <c r="DK704" s="31"/>
      <c r="DL704" s="31"/>
      <c r="DM704" s="31"/>
      <c r="DN704" s="31"/>
      <c r="DO704" s="31"/>
      <c r="DP704" s="31"/>
    </row>
    <row r="705" spans="43:120" s="5" customFormat="1" x14ac:dyDescent="0.2"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  <c r="CU705" s="31"/>
      <c r="CV705" s="31"/>
      <c r="CW705" s="31"/>
      <c r="CX705" s="31"/>
      <c r="CY705" s="31"/>
      <c r="CZ705" s="31"/>
      <c r="DA705" s="31"/>
      <c r="DB705" s="31"/>
      <c r="DC705" s="31"/>
      <c r="DD705" s="31"/>
      <c r="DE705" s="31"/>
      <c r="DF705" s="31"/>
      <c r="DG705" s="31"/>
      <c r="DH705" s="31"/>
      <c r="DI705" s="31"/>
      <c r="DJ705" s="31"/>
      <c r="DK705" s="31"/>
      <c r="DL705" s="31"/>
      <c r="DM705" s="31"/>
      <c r="DN705" s="31"/>
      <c r="DO705" s="31"/>
      <c r="DP705" s="31"/>
    </row>
    <row r="706" spans="43:120" s="5" customFormat="1" x14ac:dyDescent="0.2"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  <c r="CU706" s="31"/>
      <c r="CV706" s="31"/>
      <c r="CW706" s="31"/>
      <c r="CX706" s="31"/>
      <c r="CY706" s="31"/>
      <c r="CZ706" s="31"/>
      <c r="DA706" s="31"/>
      <c r="DB706" s="31"/>
      <c r="DC706" s="31"/>
      <c r="DD706" s="31"/>
      <c r="DE706" s="31"/>
      <c r="DF706" s="31"/>
      <c r="DG706" s="31"/>
      <c r="DH706" s="31"/>
      <c r="DI706" s="31"/>
      <c r="DJ706" s="31"/>
      <c r="DK706" s="31"/>
      <c r="DL706" s="31"/>
      <c r="DM706" s="31"/>
      <c r="DN706" s="31"/>
      <c r="DO706" s="31"/>
      <c r="DP706" s="31"/>
    </row>
    <row r="707" spans="43:120" s="5" customFormat="1" x14ac:dyDescent="0.2"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  <c r="CU707" s="31"/>
      <c r="CV707" s="31"/>
      <c r="CW707" s="31"/>
      <c r="CX707" s="31"/>
      <c r="CY707" s="31"/>
      <c r="CZ707" s="31"/>
      <c r="DA707" s="31"/>
      <c r="DB707" s="31"/>
      <c r="DC707" s="31"/>
      <c r="DD707" s="31"/>
      <c r="DE707" s="31"/>
      <c r="DF707" s="31"/>
      <c r="DG707" s="31"/>
      <c r="DH707" s="31"/>
      <c r="DI707" s="31"/>
      <c r="DJ707" s="31"/>
      <c r="DK707" s="31"/>
      <c r="DL707" s="31"/>
      <c r="DM707" s="31"/>
      <c r="DN707" s="31"/>
      <c r="DO707" s="31"/>
      <c r="DP707" s="31"/>
    </row>
    <row r="708" spans="43:120" s="5" customFormat="1" x14ac:dyDescent="0.2"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  <c r="CU708" s="31"/>
      <c r="CV708" s="31"/>
      <c r="CW708" s="31"/>
      <c r="CX708" s="31"/>
      <c r="CY708" s="31"/>
      <c r="CZ708" s="31"/>
      <c r="DA708" s="31"/>
      <c r="DB708" s="31"/>
      <c r="DC708" s="31"/>
      <c r="DD708" s="31"/>
      <c r="DE708" s="31"/>
      <c r="DF708" s="31"/>
      <c r="DG708" s="31"/>
      <c r="DH708" s="31"/>
      <c r="DI708" s="31"/>
      <c r="DJ708" s="31"/>
      <c r="DK708" s="31"/>
      <c r="DL708" s="31"/>
      <c r="DM708" s="31"/>
      <c r="DN708" s="31"/>
      <c r="DO708" s="31"/>
      <c r="DP708" s="31"/>
    </row>
    <row r="709" spans="43:120" s="5" customFormat="1" x14ac:dyDescent="0.2"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  <c r="CU709" s="31"/>
      <c r="CV709" s="31"/>
      <c r="CW709" s="31"/>
      <c r="CX709" s="31"/>
      <c r="CY709" s="31"/>
      <c r="CZ709" s="31"/>
      <c r="DA709" s="31"/>
      <c r="DB709" s="31"/>
      <c r="DC709" s="31"/>
      <c r="DD709" s="31"/>
      <c r="DE709" s="31"/>
      <c r="DF709" s="31"/>
      <c r="DG709" s="31"/>
      <c r="DH709" s="31"/>
      <c r="DI709" s="31"/>
      <c r="DJ709" s="31"/>
      <c r="DK709" s="31"/>
      <c r="DL709" s="31"/>
      <c r="DM709" s="31"/>
      <c r="DN709" s="31"/>
      <c r="DO709" s="31"/>
      <c r="DP709" s="31"/>
    </row>
    <row r="710" spans="43:120" s="5" customFormat="1" x14ac:dyDescent="0.2"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  <c r="CU710" s="31"/>
      <c r="CV710" s="31"/>
      <c r="CW710" s="31"/>
      <c r="CX710" s="31"/>
      <c r="CY710" s="31"/>
      <c r="CZ710" s="31"/>
      <c r="DA710" s="31"/>
      <c r="DB710" s="31"/>
      <c r="DC710" s="31"/>
      <c r="DD710" s="31"/>
      <c r="DE710" s="31"/>
      <c r="DF710" s="31"/>
      <c r="DG710" s="31"/>
      <c r="DH710" s="31"/>
      <c r="DI710" s="31"/>
      <c r="DJ710" s="31"/>
      <c r="DK710" s="31"/>
      <c r="DL710" s="31"/>
      <c r="DM710" s="31"/>
      <c r="DN710" s="31"/>
      <c r="DO710" s="31"/>
      <c r="DP710" s="31"/>
    </row>
    <row r="711" spans="43:120" s="5" customFormat="1" x14ac:dyDescent="0.2"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  <c r="CU711" s="31"/>
      <c r="CV711" s="31"/>
      <c r="CW711" s="31"/>
      <c r="CX711" s="31"/>
      <c r="CY711" s="31"/>
      <c r="CZ711" s="31"/>
      <c r="DA711" s="31"/>
      <c r="DB711" s="31"/>
      <c r="DC711" s="31"/>
      <c r="DD711" s="31"/>
      <c r="DE711" s="31"/>
      <c r="DF711" s="31"/>
      <c r="DG711" s="31"/>
      <c r="DH711" s="31"/>
      <c r="DI711" s="31"/>
      <c r="DJ711" s="31"/>
      <c r="DK711" s="31"/>
      <c r="DL711" s="31"/>
      <c r="DM711" s="31"/>
      <c r="DN711" s="31"/>
      <c r="DO711" s="31"/>
      <c r="DP711" s="31"/>
    </row>
    <row r="712" spans="43:120" s="5" customFormat="1" x14ac:dyDescent="0.2"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  <c r="CU712" s="31"/>
      <c r="CV712" s="31"/>
      <c r="CW712" s="31"/>
      <c r="CX712" s="31"/>
      <c r="CY712" s="31"/>
      <c r="CZ712" s="31"/>
      <c r="DA712" s="31"/>
      <c r="DB712" s="31"/>
      <c r="DC712" s="31"/>
      <c r="DD712" s="31"/>
      <c r="DE712" s="31"/>
      <c r="DF712" s="31"/>
      <c r="DG712" s="31"/>
      <c r="DH712" s="31"/>
      <c r="DI712" s="31"/>
      <c r="DJ712" s="31"/>
      <c r="DK712" s="31"/>
      <c r="DL712" s="31"/>
      <c r="DM712" s="31"/>
      <c r="DN712" s="31"/>
      <c r="DO712" s="31"/>
      <c r="DP712" s="31"/>
    </row>
    <row r="713" spans="43:120" s="5" customFormat="1" x14ac:dyDescent="0.2"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  <c r="CU713" s="31"/>
      <c r="CV713" s="31"/>
      <c r="CW713" s="31"/>
      <c r="CX713" s="31"/>
      <c r="CY713" s="31"/>
      <c r="CZ713" s="31"/>
      <c r="DA713" s="31"/>
      <c r="DB713" s="31"/>
      <c r="DC713" s="31"/>
      <c r="DD713" s="31"/>
      <c r="DE713" s="31"/>
      <c r="DF713" s="31"/>
      <c r="DG713" s="31"/>
      <c r="DH713" s="31"/>
      <c r="DI713" s="31"/>
      <c r="DJ713" s="31"/>
      <c r="DK713" s="31"/>
      <c r="DL713" s="31"/>
      <c r="DM713" s="31"/>
      <c r="DN713" s="31"/>
      <c r="DO713" s="31"/>
      <c r="DP713" s="31"/>
    </row>
    <row r="714" spans="43:120" s="5" customFormat="1" x14ac:dyDescent="0.2"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  <c r="CU714" s="31"/>
      <c r="CV714" s="31"/>
      <c r="CW714" s="31"/>
      <c r="CX714" s="31"/>
      <c r="CY714" s="31"/>
      <c r="CZ714" s="31"/>
      <c r="DA714" s="31"/>
      <c r="DB714" s="31"/>
      <c r="DC714" s="31"/>
      <c r="DD714" s="31"/>
      <c r="DE714" s="31"/>
      <c r="DF714" s="31"/>
      <c r="DG714" s="31"/>
      <c r="DH714" s="31"/>
      <c r="DI714" s="31"/>
      <c r="DJ714" s="31"/>
      <c r="DK714" s="31"/>
      <c r="DL714" s="31"/>
      <c r="DM714" s="31"/>
      <c r="DN714" s="31"/>
      <c r="DO714" s="31"/>
      <c r="DP714" s="31"/>
    </row>
    <row r="715" spans="43:120" s="5" customFormat="1" x14ac:dyDescent="0.2"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  <c r="CU715" s="31"/>
      <c r="CV715" s="31"/>
      <c r="CW715" s="31"/>
      <c r="CX715" s="31"/>
      <c r="CY715" s="31"/>
      <c r="CZ715" s="31"/>
      <c r="DA715" s="31"/>
      <c r="DB715" s="31"/>
      <c r="DC715" s="31"/>
      <c r="DD715" s="31"/>
      <c r="DE715" s="31"/>
      <c r="DF715" s="31"/>
      <c r="DG715" s="31"/>
      <c r="DH715" s="31"/>
      <c r="DI715" s="31"/>
      <c r="DJ715" s="31"/>
      <c r="DK715" s="31"/>
      <c r="DL715" s="31"/>
      <c r="DM715" s="31"/>
      <c r="DN715" s="31"/>
      <c r="DO715" s="31"/>
      <c r="DP715" s="31"/>
    </row>
    <row r="716" spans="43:120" s="5" customFormat="1" x14ac:dyDescent="0.2"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  <c r="CU716" s="31"/>
      <c r="CV716" s="31"/>
      <c r="CW716" s="31"/>
      <c r="CX716" s="31"/>
      <c r="CY716" s="31"/>
      <c r="CZ716" s="31"/>
      <c r="DA716" s="31"/>
      <c r="DB716" s="31"/>
      <c r="DC716" s="31"/>
      <c r="DD716" s="31"/>
      <c r="DE716" s="31"/>
      <c r="DF716" s="31"/>
      <c r="DG716" s="31"/>
      <c r="DH716" s="31"/>
      <c r="DI716" s="31"/>
      <c r="DJ716" s="31"/>
      <c r="DK716" s="31"/>
      <c r="DL716" s="31"/>
      <c r="DM716" s="31"/>
      <c r="DN716" s="31"/>
      <c r="DO716" s="31"/>
      <c r="DP716" s="31"/>
    </row>
    <row r="717" spans="43:120" s="5" customFormat="1" x14ac:dyDescent="0.2"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  <c r="CU717" s="31"/>
      <c r="CV717" s="31"/>
      <c r="CW717" s="31"/>
      <c r="CX717" s="31"/>
      <c r="CY717" s="31"/>
      <c r="CZ717" s="31"/>
      <c r="DA717" s="31"/>
      <c r="DB717" s="31"/>
      <c r="DC717" s="31"/>
      <c r="DD717" s="31"/>
      <c r="DE717" s="31"/>
      <c r="DF717" s="31"/>
      <c r="DG717" s="31"/>
      <c r="DH717" s="31"/>
      <c r="DI717" s="31"/>
      <c r="DJ717" s="31"/>
      <c r="DK717" s="31"/>
      <c r="DL717" s="31"/>
      <c r="DM717" s="31"/>
      <c r="DN717" s="31"/>
      <c r="DO717" s="31"/>
      <c r="DP717" s="31"/>
    </row>
    <row r="718" spans="43:120" s="5" customFormat="1" x14ac:dyDescent="0.2"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  <c r="CU718" s="31"/>
      <c r="CV718" s="31"/>
      <c r="CW718" s="31"/>
      <c r="CX718" s="31"/>
      <c r="CY718" s="31"/>
      <c r="CZ718" s="31"/>
      <c r="DA718" s="31"/>
      <c r="DB718" s="31"/>
      <c r="DC718" s="31"/>
      <c r="DD718" s="31"/>
      <c r="DE718" s="31"/>
      <c r="DF718" s="31"/>
      <c r="DG718" s="31"/>
      <c r="DH718" s="31"/>
      <c r="DI718" s="31"/>
      <c r="DJ718" s="31"/>
      <c r="DK718" s="31"/>
      <c r="DL718" s="31"/>
      <c r="DM718" s="31"/>
      <c r="DN718" s="31"/>
      <c r="DO718" s="31"/>
      <c r="DP718" s="31"/>
    </row>
    <row r="719" spans="43:120" s="5" customFormat="1" x14ac:dyDescent="0.2"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  <c r="CU719" s="31"/>
      <c r="CV719" s="31"/>
      <c r="CW719" s="31"/>
      <c r="CX719" s="31"/>
      <c r="CY719" s="31"/>
      <c r="CZ719" s="31"/>
      <c r="DA719" s="31"/>
      <c r="DB719" s="31"/>
      <c r="DC719" s="31"/>
      <c r="DD719" s="31"/>
      <c r="DE719" s="31"/>
      <c r="DF719" s="31"/>
      <c r="DG719" s="31"/>
      <c r="DH719" s="31"/>
      <c r="DI719" s="31"/>
      <c r="DJ719" s="31"/>
      <c r="DK719" s="31"/>
      <c r="DL719" s="31"/>
      <c r="DM719" s="31"/>
      <c r="DN719" s="31"/>
      <c r="DO719" s="31"/>
      <c r="DP719" s="31"/>
    </row>
    <row r="720" spans="43:120" s="5" customFormat="1" x14ac:dyDescent="0.2"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  <c r="CU720" s="31"/>
      <c r="CV720" s="31"/>
      <c r="CW720" s="31"/>
      <c r="CX720" s="31"/>
      <c r="CY720" s="31"/>
      <c r="CZ720" s="31"/>
      <c r="DA720" s="31"/>
      <c r="DB720" s="31"/>
      <c r="DC720" s="31"/>
      <c r="DD720" s="31"/>
      <c r="DE720" s="31"/>
      <c r="DF720" s="31"/>
      <c r="DG720" s="31"/>
      <c r="DH720" s="31"/>
      <c r="DI720" s="31"/>
      <c r="DJ720" s="31"/>
      <c r="DK720" s="31"/>
      <c r="DL720" s="31"/>
      <c r="DM720" s="31"/>
      <c r="DN720" s="31"/>
      <c r="DO720" s="31"/>
      <c r="DP720" s="31"/>
    </row>
    <row r="721" spans="43:120" s="5" customFormat="1" x14ac:dyDescent="0.2"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  <c r="CU721" s="31"/>
      <c r="CV721" s="31"/>
      <c r="CW721" s="31"/>
      <c r="CX721" s="31"/>
      <c r="CY721" s="31"/>
      <c r="CZ721" s="31"/>
      <c r="DA721" s="31"/>
      <c r="DB721" s="31"/>
      <c r="DC721" s="31"/>
      <c r="DD721" s="31"/>
      <c r="DE721" s="31"/>
      <c r="DF721" s="31"/>
      <c r="DG721" s="31"/>
      <c r="DH721" s="31"/>
      <c r="DI721" s="31"/>
      <c r="DJ721" s="31"/>
      <c r="DK721" s="31"/>
      <c r="DL721" s="31"/>
      <c r="DM721" s="31"/>
      <c r="DN721" s="31"/>
      <c r="DO721" s="31"/>
      <c r="DP721" s="31"/>
    </row>
    <row r="722" spans="43:120" s="5" customFormat="1" x14ac:dyDescent="0.2"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  <c r="CU722" s="31"/>
      <c r="CV722" s="31"/>
      <c r="CW722" s="31"/>
      <c r="CX722" s="31"/>
      <c r="CY722" s="31"/>
      <c r="CZ722" s="31"/>
      <c r="DA722" s="31"/>
      <c r="DB722" s="31"/>
      <c r="DC722" s="31"/>
      <c r="DD722" s="31"/>
      <c r="DE722" s="31"/>
      <c r="DF722" s="31"/>
      <c r="DG722" s="31"/>
      <c r="DH722" s="31"/>
      <c r="DI722" s="31"/>
      <c r="DJ722" s="31"/>
      <c r="DK722" s="31"/>
      <c r="DL722" s="31"/>
      <c r="DM722" s="31"/>
      <c r="DN722" s="31"/>
      <c r="DO722" s="31"/>
      <c r="DP722" s="31"/>
    </row>
    <row r="723" spans="43:120" s="5" customFormat="1" x14ac:dyDescent="0.2"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  <c r="CU723" s="31"/>
      <c r="CV723" s="31"/>
      <c r="CW723" s="31"/>
      <c r="CX723" s="31"/>
      <c r="CY723" s="31"/>
      <c r="CZ723" s="31"/>
      <c r="DA723" s="31"/>
      <c r="DB723" s="31"/>
      <c r="DC723" s="31"/>
      <c r="DD723" s="31"/>
      <c r="DE723" s="31"/>
      <c r="DF723" s="31"/>
      <c r="DG723" s="31"/>
      <c r="DH723" s="31"/>
      <c r="DI723" s="31"/>
      <c r="DJ723" s="31"/>
      <c r="DK723" s="31"/>
      <c r="DL723" s="31"/>
      <c r="DM723" s="31"/>
      <c r="DN723" s="31"/>
      <c r="DO723" s="31"/>
      <c r="DP723" s="31"/>
    </row>
    <row r="724" spans="43:120" s="5" customFormat="1" x14ac:dyDescent="0.2"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  <c r="CU724" s="31"/>
      <c r="CV724" s="31"/>
      <c r="CW724" s="31"/>
      <c r="CX724" s="31"/>
      <c r="CY724" s="31"/>
      <c r="CZ724" s="31"/>
      <c r="DA724" s="31"/>
      <c r="DB724" s="31"/>
      <c r="DC724" s="31"/>
      <c r="DD724" s="31"/>
      <c r="DE724" s="31"/>
      <c r="DF724" s="31"/>
      <c r="DG724" s="31"/>
      <c r="DH724" s="31"/>
      <c r="DI724" s="31"/>
      <c r="DJ724" s="31"/>
      <c r="DK724" s="31"/>
      <c r="DL724" s="31"/>
      <c r="DM724" s="31"/>
      <c r="DN724" s="31"/>
      <c r="DO724" s="31"/>
      <c r="DP724" s="31"/>
    </row>
    <row r="725" spans="43:120" s="5" customFormat="1" x14ac:dyDescent="0.2"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  <c r="CU725" s="31"/>
      <c r="CV725" s="31"/>
      <c r="CW725" s="31"/>
      <c r="CX725" s="31"/>
      <c r="CY725" s="31"/>
      <c r="CZ725" s="31"/>
      <c r="DA725" s="31"/>
      <c r="DB725" s="31"/>
      <c r="DC725" s="31"/>
      <c r="DD725" s="31"/>
      <c r="DE725" s="31"/>
      <c r="DF725" s="31"/>
      <c r="DG725" s="31"/>
      <c r="DH725" s="31"/>
      <c r="DI725" s="31"/>
      <c r="DJ725" s="31"/>
      <c r="DK725" s="31"/>
      <c r="DL725" s="31"/>
      <c r="DM725" s="31"/>
      <c r="DN725" s="31"/>
      <c r="DO725" s="31"/>
      <c r="DP725" s="31"/>
    </row>
    <row r="726" spans="43:120" s="5" customFormat="1" x14ac:dyDescent="0.2"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  <c r="CU726" s="31"/>
      <c r="CV726" s="31"/>
      <c r="CW726" s="31"/>
      <c r="CX726" s="31"/>
      <c r="CY726" s="31"/>
      <c r="CZ726" s="31"/>
      <c r="DA726" s="31"/>
      <c r="DB726" s="31"/>
      <c r="DC726" s="31"/>
      <c r="DD726" s="31"/>
      <c r="DE726" s="31"/>
      <c r="DF726" s="31"/>
      <c r="DG726" s="31"/>
      <c r="DH726" s="31"/>
      <c r="DI726" s="31"/>
      <c r="DJ726" s="31"/>
      <c r="DK726" s="31"/>
      <c r="DL726" s="31"/>
      <c r="DM726" s="31"/>
      <c r="DN726" s="31"/>
      <c r="DO726" s="31"/>
      <c r="DP726" s="31"/>
    </row>
    <row r="727" spans="43:120" s="5" customFormat="1" x14ac:dyDescent="0.2"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  <c r="CU727" s="31"/>
      <c r="CV727" s="31"/>
      <c r="CW727" s="31"/>
      <c r="CX727" s="31"/>
      <c r="CY727" s="31"/>
      <c r="CZ727" s="31"/>
      <c r="DA727" s="31"/>
      <c r="DB727" s="31"/>
      <c r="DC727" s="31"/>
      <c r="DD727" s="31"/>
      <c r="DE727" s="31"/>
      <c r="DF727" s="31"/>
      <c r="DG727" s="31"/>
      <c r="DH727" s="31"/>
      <c r="DI727" s="31"/>
      <c r="DJ727" s="31"/>
      <c r="DK727" s="31"/>
      <c r="DL727" s="31"/>
      <c r="DM727" s="31"/>
      <c r="DN727" s="31"/>
      <c r="DO727" s="31"/>
      <c r="DP727" s="31"/>
    </row>
    <row r="728" spans="43:120" s="5" customFormat="1" x14ac:dyDescent="0.2"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  <c r="CU728" s="31"/>
      <c r="CV728" s="31"/>
      <c r="CW728" s="31"/>
      <c r="CX728" s="31"/>
      <c r="CY728" s="31"/>
      <c r="CZ728" s="31"/>
      <c r="DA728" s="31"/>
      <c r="DB728" s="31"/>
      <c r="DC728" s="31"/>
      <c r="DD728" s="31"/>
      <c r="DE728" s="31"/>
      <c r="DF728" s="31"/>
      <c r="DG728" s="31"/>
      <c r="DH728" s="31"/>
      <c r="DI728" s="31"/>
      <c r="DJ728" s="31"/>
      <c r="DK728" s="31"/>
      <c r="DL728" s="31"/>
      <c r="DM728" s="31"/>
      <c r="DN728" s="31"/>
      <c r="DO728" s="31"/>
      <c r="DP728" s="31"/>
    </row>
    <row r="729" spans="43:120" s="5" customFormat="1" x14ac:dyDescent="0.2"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  <c r="CU729" s="31"/>
      <c r="CV729" s="31"/>
      <c r="CW729" s="31"/>
      <c r="CX729" s="31"/>
      <c r="CY729" s="31"/>
      <c r="CZ729" s="31"/>
      <c r="DA729" s="31"/>
      <c r="DB729" s="31"/>
      <c r="DC729" s="31"/>
      <c r="DD729" s="31"/>
      <c r="DE729" s="31"/>
      <c r="DF729" s="31"/>
      <c r="DG729" s="31"/>
      <c r="DH729" s="31"/>
      <c r="DI729" s="31"/>
      <c r="DJ729" s="31"/>
      <c r="DK729" s="31"/>
      <c r="DL729" s="31"/>
      <c r="DM729" s="31"/>
      <c r="DN729" s="31"/>
      <c r="DO729" s="31"/>
      <c r="DP729" s="31"/>
    </row>
    <row r="730" spans="43:120" s="5" customFormat="1" x14ac:dyDescent="0.2"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  <c r="CU730" s="31"/>
      <c r="CV730" s="31"/>
      <c r="CW730" s="31"/>
      <c r="CX730" s="31"/>
      <c r="CY730" s="31"/>
      <c r="CZ730" s="31"/>
      <c r="DA730" s="31"/>
      <c r="DB730" s="31"/>
      <c r="DC730" s="31"/>
      <c r="DD730" s="31"/>
      <c r="DE730" s="31"/>
      <c r="DF730" s="31"/>
      <c r="DG730" s="31"/>
      <c r="DH730" s="31"/>
      <c r="DI730" s="31"/>
      <c r="DJ730" s="31"/>
      <c r="DK730" s="31"/>
      <c r="DL730" s="31"/>
      <c r="DM730" s="31"/>
      <c r="DN730" s="31"/>
      <c r="DO730" s="31"/>
      <c r="DP730" s="31"/>
    </row>
    <row r="731" spans="43:120" s="5" customFormat="1" x14ac:dyDescent="0.2"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  <c r="CU731" s="31"/>
      <c r="CV731" s="31"/>
      <c r="CW731" s="31"/>
      <c r="CX731" s="31"/>
      <c r="CY731" s="31"/>
      <c r="CZ731" s="31"/>
      <c r="DA731" s="31"/>
      <c r="DB731" s="31"/>
      <c r="DC731" s="31"/>
      <c r="DD731" s="31"/>
      <c r="DE731" s="31"/>
      <c r="DF731" s="31"/>
      <c r="DG731" s="31"/>
      <c r="DH731" s="31"/>
      <c r="DI731" s="31"/>
      <c r="DJ731" s="31"/>
      <c r="DK731" s="31"/>
      <c r="DL731" s="31"/>
      <c r="DM731" s="31"/>
      <c r="DN731" s="31"/>
      <c r="DO731" s="31"/>
      <c r="DP731" s="31"/>
    </row>
    <row r="732" spans="43:120" s="5" customFormat="1" x14ac:dyDescent="0.2"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  <c r="CU732" s="31"/>
      <c r="CV732" s="31"/>
      <c r="CW732" s="31"/>
      <c r="CX732" s="31"/>
      <c r="CY732" s="31"/>
      <c r="CZ732" s="31"/>
      <c r="DA732" s="31"/>
      <c r="DB732" s="31"/>
      <c r="DC732" s="31"/>
      <c r="DD732" s="31"/>
      <c r="DE732" s="31"/>
      <c r="DF732" s="31"/>
      <c r="DG732" s="31"/>
      <c r="DH732" s="31"/>
      <c r="DI732" s="31"/>
      <c r="DJ732" s="31"/>
      <c r="DK732" s="31"/>
      <c r="DL732" s="31"/>
      <c r="DM732" s="31"/>
      <c r="DN732" s="31"/>
      <c r="DO732" s="31"/>
      <c r="DP732" s="31"/>
    </row>
    <row r="733" spans="43:120" s="5" customFormat="1" x14ac:dyDescent="0.2"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  <c r="CU733" s="31"/>
      <c r="CV733" s="31"/>
      <c r="CW733" s="31"/>
      <c r="CX733" s="31"/>
      <c r="CY733" s="31"/>
      <c r="CZ733" s="31"/>
      <c r="DA733" s="31"/>
      <c r="DB733" s="31"/>
      <c r="DC733" s="31"/>
      <c r="DD733" s="31"/>
      <c r="DE733" s="31"/>
      <c r="DF733" s="31"/>
      <c r="DG733" s="31"/>
      <c r="DH733" s="31"/>
      <c r="DI733" s="31"/>
      <c r="DJ733" s="31"/>
      <c r="DK733" s="31"/>
      <c r="DL733" s="31"/>
      <c r="DM733" s="31"/>
      <c r="DN733" s="31"/>
      <c r="DO733" s="31"/>
      <c r="DP733" s="31"/>
    </row>
    <row r="734" spans="43:120" s="5" customFormat="1" x14ac:dyDescent="0.2"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  <c r="CU734" s="31"/>
      <c r="CV734" s="31"/>
      <c r="CW734" s="31"/>
      <c r="CX734" s="31"/>
      <c r="CY734" s="31"/>
      <c r="CZ734" s="31"/>
      <c r="DA734" s="31"/>
      <c r="DB734" s="31"/>
      <c r="DC734" s="31"/>
      <c r="DD734" s="31"/>
      <c r="DE734" s="31"/>
      <c r="DF734" s="31"/>
      <c r="DG734" s="31"/>
      <c r="DH734" s="31"/>
      <c r="DI734" s="31"/>
      <c r="DJ734" s="31"/>
      <c r="DK734" s="31"/>
      <c r="DL734" s="31"/>
      <c r="DM734" s="31"/>
      <c r="DN734" s="31"/>
      <c r="DO734" s="31"/>
      <c r="DP734" s="31"/>
    </row>
    <row r="735" spans="43:120" s="5" customFormat="1" x14ac:dyDescent="0.2"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  <c r="CU735" s="31"/>
      <c r="CV735" s="31"/>
      <c r="CW735" s="31"/>
      <c r="CX735" s="31"/>
      <c r="CY735" s="31"/>
      <c r="CZ735" s="31"/>
      <c r="DA735" s="31"/>
      <c r="DB735" s="31"/>
      <c r="DC735" s="31"/>
      <c r="DD735" s="31"/>
      <c r="DE735" s="31"/>
      <c r="DF735" s="31"/>
      <c r="DG735" s="31"/>
      <c r="DH735" s="31"/>
      <c r="DI735" s="31"/>
      <c r="DJ735" s="31"/>
      <c r="DK735" s="31"/>
      <c r="DL735" s="31"/>
      <c r="DM735" s="31"/>
      <c r="DN735" s="31"/>
      <c r="DO735" s="31"/>
      <c r="DP735" s="31"/>
    </row>
    <row r="736" spans="43:120" s="5" customFormat="1" x14ac:dyDescent="0.2"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  <c r="CU736" s="31"/>
      <c r="CV736" s="31"/>
      <c r="CW736" s="31"/>
      <c r="CX736" s="31"/>
      <c r="CY736" s="31"/>
      <c r="CZ736" s="31"/>
      <c r="DA736" s="31"/>
      <c r="DB736" s="31"/>
      <c r="DC736" s="31"/>
      <c r="DD736" s="31"/>
      <c r="DE736" s="31"/>
      <c r="DF736" s="31"/>
      <c r="DG736" s="31"/>
      <c r="DH736" s="31"/>
      <c r="DI736" s="31"/>
      <c r="DJ736" s="31"/>
      <c r="DK736" s="31"/>
      <c r="DL736" s="31"/>
      <c r="DM736" s="31"/>
      <c r="DN736" s="31"/>
      <c r="DO736" s="31"/>
      <c r="DP736" s="31"/>
    </row>
    <row r="737" spans="43:120" s="5" customFormat="1" x14ac:dyDescent="0.2"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  <c r="CU737" s="31"/>
      <c r="CV737" s="31"/>
      <c r="CW737" s="31"/>
      <c r="CX737" s="31"/>
      <c r="CY737" s="31"/>
      <c r="CZ737" s="31"/>
      <c r="DA737" s="31"/>
      <c r="DB737" s="31"/>
      <c r="DC737" s="31"/>
      <c r="DD737" s="31"/>
      <c r="DE737" s="31"/>
      <c r="DF737" s="31"/>
      <c r="DG737" s="31"/>
      <c r="DH737" s="31"/>
      <c r="DI737" s="31"/>
      <c r="DJ737" s="31"/>
      <c r="DK737" s="31"/>
      <c r="DL737" s="31"/>
      <c r="DM737" s="31"/>
      <c r="DN737" s="31"/>
      <c r="DO737" s="31"/>
      <c r="DP737" s="31"/>
    </row>
    <row r="738" spans="43:120" s="5" customFormat="1" x14ac:dyDescent="0.2"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  <c r="CU738" s="31"/>
      <c r="CV738" s="31"/>
      <c r="CW738" s="31"/>
      <c r="CX738" s="31"/>
      <c r="CY738" s="31"/>
      <c r="CZ738" s="31"/>
      <c r="DA738" s="31"/>
      <c r="DB738" s="31"/>
      <c r="DC738" s="31"/>
      <c r="DD738" s="31"/>
      <c r="DE738" s="31"/>
      <c r="DF738" s="31"/>
      <c r="DG738" s="31"/>
      <c r="DH738" s="31"/>
      <c r="DI738" s="31"/>
      <c r="DJ738" s="31"/>
      <c r="DK738" s="31"/>
      <c r="DL738" s="31"/>
      <c r="DM738" s="31"/>
      <c r="DN738" s="31"/>
      <c r="DO738" s="31"/>
      <c r="DP738" s="31"/>
    </row>
    <row r="739" spans="43:120" s="5" customFormat="1" x14ac:dyDescent="0.2"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  <c r="CU739" s="31"/>
      <c r="CV739" s="31"/>
      <c r="CW739" s="31"/>
      <c r="CX739" s="31"/>
      <c r="CY739" s="31"/>
      <c r="CZ739" s="31"/>
      <c r="DA739" s="31"/>
      <c r="DB739" s="31"/>
      <c r="DC739" s="31"/>
      <c r="DD739" s="31"/>
      <c r="DE739" s="31"/>
      <c r="DF739" s="31"/>
      <c r="DG739" s="31"/>
      <c r="DH739" s="31"/>
      <c r="DI739" s="31"/>
      <c r="DJ739" s="31"/>
      <c r="DK739" s="31"/>
      <c r="DL739" s="31"/>
      <c r="DM739" s="31"/>
      <c r="DN739" s="31"/>
      <c r="DO739" s="31"/>
      <c r="DP739" s="31"/>
    </row>
    <row r="740" spans="43:120" s="5" customFormat="1" x14ac:dyDescent="0.2"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  <c r="CU740" s="31"/>
      <c r="CV740" s="31"/>
      <c r="CW740" s="31"/>
      <c r="CX740" s="31"/>
      <c r="CY740" s="31"/>
      <c r="CZ740" s="31"/>
      <c r="DA740" s="31"/>
      <c r="DB740" s="31"/>
      <c r="DC740" s="31"/>
      <c r="DD740" s="31"/>
      <c r="DE740" s="31"/>
      <c r="DF740" s="31"/>
      <c r="DG740" s="31"/>
      <c r="DH740" s="31"/>
      <c r="DI740" s="31"/>
      <c r="DJ740" s="31"/>
      <c r="DK740" s="31"/>
      <c r="DL740" s="31"/>
      <c r="DM740" s="31"/>
      <c r="DN740" s="31"/>
      <c r="DO740" s="31"/>
      <c r="DP740" s="31"/>
    </row>
    <row r="741" spans="43:120" s="5" customFormat="1" x14ac:dyDescent="0.2"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  <c r="DK741" s="31"/>
      <c r="DL741" s="31"/>
      <c r="DM741" s="31"/>
      <c r="DN741" s="31"/>
      <c r="DO741" s="31"/>
      <c r="DP741" s="31"/>
    </row>
    <row r="742" spans="43:120" s="5" customFormat="1" x14ac:dyDescent="0.2"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  <c r="DK742" s="31"/>
      <c r="DL742" s="31"/>
      <c r="DM742" s="31"/>
      <c r="DN742" s="31"/>
      <c r="DO742" s="31"/>
      <c r="DP742" s="31"/>
    </row>
    <row r="743" spans="43:120" s="5" customFormat="1" x14ac:dyDescent="0.2"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  <c r="CU743" s="31"/>
      <c r="CV743" s="31"/>
      <c r="CW743" s="31"/>
      <c r="CX743" s="31"/>
      <c r="CY743" s="31"/>
      <c r="CZ743" s="31"/>
      <c r="DA743" s="31"/>
      <c r="DB743" s="31"/>
      <c r="DC743" s="31"/>
      <c r="DD743" s="31"/>
      <c r="DE743" s="31"/>
      <c r="DF743" s="31"/>
      <c r="DG743" s="31"/>
      <c r="DH743" s="31"/>
      <c r="DI743" s="31"/>
      <c r="DJ743" s="31"/>
      <c r="DK743" s="31"/>
      <c r="DL743" s="31"/>
      <c r="DM743" s="31"/>
      <c r="DN743" s="31"/>
      <c r="DO743" s="31"/>
      <c r="DP743" s="31"/>
    </row>
    <row r="744" spans="43:120" s="5" customFormat="1" x14ac:dyDescent="0.2"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  <c r="CU744" s="31"/>
      <c r="CV744" s="31"/>
      <c r="CW744" s="31"/>
      <c r="CX744" s="31"/>
      <c r="CY744" s="31"/>
      <c r="CZ744" s="31"/>
      <c r="DA744" s="31"/>
      <c r="DB744" s="31"/>
      <c r="DC744" s="31"/>
      <c r="DD744" s="31"/>
      <c r="DE744" s="31"/>
      <c r="DF744" s="31"/>
      <c r="DG744" s="31"/>
      <c r="DH744" s="31"/>
      <c r="DI744" s="31"/>
      <c r="DJ744" s="31"/>
      <c r="DK744" s="31"/>
      <c r="DL744" s="31"/>
      <c r="DM744" s="31"/>
      <c r="DN744" s="31"/>
      <c r="DO744" s="31"/>
      <c r="DP744" s="31"/>
    </row>
    <row r="745" spans="43:120" s="5" customFormat="1" x14ac:dyDescent="0.2"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  <c r="CU745" s="31"/>
      <c r="CV745" s="31"/>
      <c r="CW745" s="31"/>
      <c r="CX745" s="31"/>
      <c r="CY745" s="31"/>
      <c r="CZ745" s="31"/>
      <c r="DA745" s="31"/>
      <c r="DB745" s="31"/>
      <c r="DC745" s="31"/>
      <c r="DD745" s="31"/>
      <c r="DE745" s="31"/>
      <c r="DF745" s="31"/>
      <c r="DG745" s="31"/>
      <c r="DH745" s="31"/>
      <c r="DI745" s="31"/>
      <c r="DJ745" s="31"/>
      <c r="DK745" s="31"/>
      <c r="DL745" s="31"/>
      <c r="DM745" s="31"/>
      <c r="DN745" s="31"/>
      <c r="DO745" s="31"/>
      <c r="DP745" s="31"/>
    </row>
    <row r="746" spans="43:120" s="5" customFormat="1" x14ac:dyDescent="0.2"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  <c r="CU746" s="31"/>
      <c r="CV746" s="31"/>
      <c r="CW746" s="31"/>
      <c r="CX746" s="31"/>
      <c r="CY746" s="31"/>
      <c r="CZ746" s="31"/>
      <c r="DA746" s="31"/>
      <c r="DB746" s="31"/>
      <c r="DC746" s="31"/>
      <c r="DD746" s="31"/>
      <c r="DE746" s="31"/>
      <c r="DF746" s="31"/>
      <c r="DG746" s="31"/>
      <c r="DH746" s="31"/>
      <c r="DI746" s="31"/>
      <c r="DJ746" s="31"/>
      <c r="DK746" s="31"/>
      <c r="DL746" s="31"/>
      <c r="DM746" s="31"/>
      <c r="DN746" s="31"/>
      <c r="DO746" s="31"/>
      <c r="DP746" s="31"/>
    </row>
    <row r="747" spans="43:120" s="5" customFormat="1" x14ac:dyDescent="0.2"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  <c r="CU747" s="31"/>
      <c r="CV747" s="31"/>
      <c r="CW747" s="31"/>
      <c r="CX747" s="31"/>
      <c r="CY747" s="31"/>
      <c r="CZ747" s="31"/>
      <c r="DA747" s="31"/>
      <c r="DB747" s="31"/>
      <c r="DC747" s="31"/>
      <c r="DD747" s="31"/>
      <c r="DE747" s="31"/>
      <c r="DF747" s="31"/>
      <c r="DG747" s="31"/>
      <c r="DH747" s="31"/>
      <c r="DI747" s="31"/>
      <c r="DJ747" s="31"/>
      <c r="DK747" s="31"/>
      <c r="DL747" s="31"/>
      <c r="DM747" s="31"/>
      <c r="DN747" s="31"/>
      <c r="DO747" s="31"/>
      <c r="DP747" s="31"/>
    </row>
    <row r="748" spans="43:120" s="5" customFormat="1" x14ac:dyDescent="0.2"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  <c r="DP748" s="31"/>
    </row>
    <row r="749" spans="43:120" s="5" customFormat="1" x14ac:dyDescent="0.2"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G749" s="31"/>
      <c r="DH749" s="31"/>
      <c r="DI749" s="31"/>
      <c r="DJ749" s="31"/>
      <c r="DK749" s="31"/>
      <c r="DL749" s="31"/>
      <c r="DM749" s="31"/>
      <c r="DN749" s="31"/>
      <c r="DO749" s="31"/>
      <c r="DP749" s="31"/>
    </row>
    <row r="750" spans="43:120" s="5" customFormat="1" x14ac:dyDescent="0.2"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G750" s="31"/>
      <c r="DH750" s="31"/>
      <c r="DI750" s="31"/>
      <c r="DJ750" s="31"/>
      <c r="DK750" s="31"/>
      <c r="DL750" s="31"/>
      <c r="DM750" s="31"/>
      <c r="DN750" s="31"/>
      <c r="DO750" s="31"/>
      <c r="DP750" s="31"/>
    </row>
    <row r="751" spans="43:120" s="5" customFormat="1" x14ac:dyDescent="0.2"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G751" s="31"/>
      <c r="DH751" s="31"/>
      <c r="DI751" s="31"/>
      <c r="DJ751" s="31"/>
      <c r="DK751" s="31"/>
      <c r="DL751" s="31"/>
      <c r="DM751" s="31"/>
      <c r="DN751" s="31"/>
      <c r="DO751" s="31"/>
      <c r="DP751" s="31"/>
    </row>
    <row r="752" spans="43:120" s="5" customFormat="1" x14ac:dyDescent="0.2"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G752" s="31"/>
      <c r="DH752" s="31"/>
      <c r="DI752" s="31"/>
      <c r="DJ752" s="31"/>
      <c r="DK752" s="31"/>
      <c r="DL752" s="31"/>
      <c r="DM752" s="31"/>
      <c r="DN752" s="31"/>
      <c r="DO752" s="31"/>
      <c r="DP752" s="31"/>
    </row>
    <row r="753" spans="43:120" s="5" customFormat="1" x14ac:dyDescent="0.2"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  <c r="DK753" s="31"/>
      <c r="DL753" s="31"/>
      <c r="DM753" s="31"/>
      <c r="DN753" s="31"/>
      <c r="DO753" s="31"/>
      <c r="DP753" s="31"/>
    </row>
    <row r="754" spans="43:120" s="5" customFormat="1" x14ac:dyDescent="0.2"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</row>
    <row r="755" spans="43:120" s="5" customFormat="1" x14ac:dyDescent="0.2"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</row>
    <row r="756" spans="43:120" s="5" customFormat="1" x14ac:dyDescent="0.2"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</row>
    <row r="757" spans="43:120" s="5" customFormat="1" x14ac:dyDescent="0.2"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</row>
    <row r="758" spans="43:120" s="5" customFormat="1" x14ac:dyDescent="0.2"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</row>
    <row r="759" spans="43:120" s="5" customFormat="1" x14ac:dyDescent="0.2"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</row>
    <row r="760" spans="43:120" s="5" customFormat="1" x14ac:dyDescent="0.2"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</row>
    <row r="761" spans="43:120" s="5" customFormat="1" x14ac:dyDescent="0.2"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</row>
    <row r="762" spans="43:120" s="5" customFormat="1" x14ac:dyDescent="0.2"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</row>
    <row r="763" spans="43:120" s="5" customFormat="1" x14ac:dyDescent="0.2"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</row>
    <row r="764" spans="43:120" s="5" customFormat="1" x14ac:dyDescent="0.2"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</row>
    <row r="765" spans="43:120" s="5" customFormat="1" x14ac:dyDescent="0.2"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</row>
    <row r="766" spans="43:120" s="5" customFormat="1" x14ac:dyDescent="0.2"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G766" s="31"/>
      <c r="DH766" s="31"/>
      <c r="DI766" s="31"/>
      <c r="DJ766" s="31"/>
      <c r="DK766" s="31"/>
      <c r="DL766" s="31"/>
      <c r="DM766" s="31"/>
      <c r="DN766" s="31"/>
      <c r="DO766" s="31"/>
      <c r="DP766" s="31"/>
    </row>
    <row r="767" spans="43:120" s="5" customFormat="1" x14ac:dyDescent="0.2"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G767" s="31"/>
      <c r="DH767" s="31"/>
      <c r="DI767" s="31"/>
      <c r="DJ767" s="31"/>
      <c r="DK767" s="31"/>
      <c r="DL767" s="31"/>
      <c r="DM767" s="31"/>
      <c r="DN767" s="31"/>
      <c r="DO767" s="31"/>
      <c r="DP767" s="31"/>
    </row>
    <row r="768" spans="43:120" s="5" customFormat="1" x14ac:dyDescent="0.2"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</row>
    <row r="769" spans="43:120" s="5" customFormat="1" x14ac:dyDescent="0.2"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G769" s="31"/>
      <c r="DH769" s="31"/>
      <c r="DI769" s="31"/>
      <c r="DJ769" s="31"/>
      <c r="DK769" s="31"/>
      <c r="DL769" s="31"/>
      <c r="DM769" s="31"/>
      <c r="DN769" s="31"/>
      <c r="DO769" s="31"/>
      <c r="DP769" s="31"/>
    </row>
    <row r="770" spans="43:120" s="5" customFormat="1" x14ac:dyDescent="0.2"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G770" s="31"/>
      <c r="DH770" s="31"/>
      <c r="DI770" s="31"/>
      <c r="DJ770" s="31"/>
      <c r="DK770" s="31"/>
      <c r="DL770" s="31"/>
      <c r="DM770" s="31"/>
      <c r="DN770" s="31"/>
      <c r="DO770" s="31"/>
      <c r="DP770" s="31"/>
    </row>
    <row r="771" spans="43:120" s="5" customFormat="1" x14ac:dyDescent="0.2"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G771" s="31"/>
      <c r="DH771" s="31"/>
      <c r="DI771" s="31"/>
      <c r="DJ771" s="31"/>
      <c r="DK771" s="31"/>
      <c r="DL771" s="31"/>
      <c r="DM771" s="31"/>
      <c r="DN771" s="31"/>
      <c r="DO771" s="31"/>
      <c r="DP771" s="31"/>
    </row>
    <row r="772" spans="43:120" s="5" customFormat="1" x14ac:dyDescent="0.2"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G772" s="31"/>
      <c r="DH772" s="31"/>
      <c r="DI772" s="31"/>
      <c r="DJ772" s="31"/>
      <c r="DK772" s="31"/>
      <c r="DL772" s="31"/>
      <c r="DM772" s="31"/>
      <c r="DN772" s="31"/>
      <c r="DO772" s="31"/>
      <c r="DP772" s="31"/>
    </row>
    <row r="773" spans="43:120" s="5" customFormat="1" x14ac:dyDescent="0.2"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G773" s="31"/>
      <c r="DH773" s="31"/>
      <c r="DI773" s="31"/>
      <c r="DJ773" s="31"/>
      <c r="DK773" s="31"/>
      <c r="DL773" s="31"/>
      <c r="DM773" s="31"/>
      <c r="DN773" s="31"/>
      <c r="DO773" s="31"/>
      <c r="DP773" s="31"/>
    </row>
    <row r="774" spans="43:120" s="5" customFormat="1" x14ac:dyDescent="0.2"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G774" s="31"/>
      <c r="DH774" s="31"/>
      <c r="DI774" s="31"/>
      <c r="DJ774" s="31"/>
      <c r="DK774" s="31"/>
      <c r="DL774" s="31"/>
      <c r="DM774" s="31"/>
      <c r="DN774" s="31"/>
      <c r="DO774" s="31"/>
      <c r="DP774" s="31"/>
    </row>
    <row r="775" spans="43:120" s="5" customFormat="1" x14ac:dyDescent="0.2"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G775" s="31"/>
      <c r="DH775" s="31"/>
      <c r="DI775" s="31"/>
      <c r="DJ775" s="31"/>
      <c r="DK775" s="31"/>
      <c r="DL775" s="31"/>
      <c r="DM775" s="31"/>
      <c r="DN775" s="31"/>
      <c r="DO775" s="31"/>
      <c r="DP775" s="31"/>
    </row>
    <row r="776" spans="43:120" s="5" customFormat="1" x14ac:dyDescent="0.2"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G776" s="31"/>
      <c r="DH776" s="31"/>
      <c r="DI776" s="31"/>
      <c r="DJ776" s="31"/>
      <c r="DK776" s="31"/>
      <c r="DL776" s="31"/>
      <c r="DM776" s="31"/>
      <c r="DN776" s="31"/>
      <c r="DO776" s="31"/>
      <c r="DP776" s="31"/>
    </row>
    <row r="777" spans="43:120" s="5" customFormat="1" x14ac:dyDescent="0.2"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G777" s="31"/>
      <c r="DH777" s="31"/>
      <c r="DI777" s="31"/>
      <c r="DJ777" s="31"/>
      <c r="DK777" s="31"/>
      <c r="DL777" s="31"/>
      <c r="DM777" s="31"/>
      <c r="DN777" s="31"/>
      <c r="DO777" s="31"/>
      <c r="DP777" s="31"/>
    </row>
    <row r="778" spans="43:120" s="5" customFormat="1" x14ac:dyDescent="0.2"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G778" s="31"/>
      <c r="DH778" s="31"/>
      <c r="DI778" s="31"/>
      <c r="DJ778" s="31"/>
      <c r="DK778" s="31"/>
      <c r="DL778" s="31"/>
      <c r="DM778" s="31"/>
      <c r="DN778" s="31"/>
      <c r="DO778" s="31"/>
      <c r="DP778" s="31"/>
    </row>
    <row r="779" spans="43:120" s="5" customFormat="1" x14ac:dyDescent="0.2"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G779" s="31"/>
      <c r="DH779" s="31"/>
      <c r="DI779" s="31"/>
      <c r="DJ779" s="31"/>
      <c r="DK779" s="31"/>
      <c r="DL779" s="31"/>
      <c r="DM779" s="31"/>
      <c r="DN779" s="31"/>
      <c r="DO779" s="31"/>
      <c r="DP779" s="31"/>
    </row>
    <row r="780" spans="43:120" s="5" customFormat="1" x14ac:dyDescent="0.2"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G780" s="31"/>
      <c r="DH780" s="31"/>
      <c r="DI780" s="31"/>
      <c r="DJ780" s="31"/>
      <c r="DK780" s="31"/>
      <c r="DL780" s="31"/>
      <c r="DM780" s="31"/>
      <c r="DN780" s="31"/>
      <c r="DO780" s="31"/>
      <c r="DP780" s="31"/>
    </row>
    <row r="781" spans="43:120" s="5" customFormat="1" x14ac:dyDescent="0.2"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G781" s="31"/>
      <c r="DH781" s="31"/>
      <c r="DI781" s="31"/>
      <c r="DJ781" s="31"/>
      <c r="DK781" s="31"/>
      <c r="DL781" s="31"/>
      <c r="DM781" s="31"/>
      <c r="DN781" s="31"/>
      <c r="DO781" s="31"/>
      <c r="DP781" s="31"/>
    </row>
    <row r="782" spans="43:120" s="5" customFormat="1" x14ac:dyDescent="0.2"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G782" s="31"/>
      <c r="DH782" s="31"/>
      <c r="DI782" s="31"/>
      <c r="DJ782" s="31"/>
      <c r="DK782" s="31"/>
      <c r="DL782" s="31"/>
      <c r="DM782" s="31"/>
      <c r="DN782" s="31"/>
      <c r="DO782" s="31"/>
      <c r="DP782" s="31"/>
    </row>
    <row r="783" spans="43:120" s="5" customFormat="1" x14ac:dyDescent="0.2"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G783" s="31"/>
      <c r="DH783" s="31"/>
      <c r="DI783" s="31"/>
      <c r="DJ783" s="31"/>
      <c r="DK783" s="31"/>
      <c r="DL783" s="31"/>
      <c r="DM783" s="31"/>
      <c r="DN783" s="31"/>
      <c r="DO783" s="31"/>
      <c r="DP783" s="31"/>
    </row>
    <row r="784" spans="43:120" s="5" customFormat="1" x14ac:dyDescent="0.2"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G784" s="31"/>
      <c r="DH784" s="31"/>
      <c r="DI784" s="31"/>
      <c r="DJ784" s="31"/>
      <c r="DK784" s="31"/>
      <c r="DL784" s="31"/>
      <c r="DM784" s="31"/>
      <c r="DN784" s="31"/>
      <c r="DO784" s="31"/>
      <c r="DP784" s="31"/>
    </row>
    <row r="785" spans="43:120" s="5" customFormat="1" x14ac:dyDescent="0.2"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G785" s="31"/>
      <c r="DH785" s="31"/>
      <c r="DI785" s="31"/>
      <c r="DJ785" s="31"/>
      <c r="DK785" s="31"/>
      <c r="DL785" s="31"/>
      <c r="DM785" s="31"/>
      <c r="DN785" s="31"/>
      <c r="DO785" s="31"/>
      <c r="DP785" s="31"/>
    </row>
    <row r="786" spans="43:120" s="5" customFormat="1" x14ac:dyDescent="0.2"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G786" s="31"/>
      <c r="DH786" s="31"/>
      <c r="DI786" s="31"/>
      <c r="DJ786" s="31"/>
      <c r="DK786" s="31"/>
      <c r="DL786" s="31"/>
      <c r="DM786" s="31"/>
      <c r="DN786" s="31"/>
      <c r="DO786" s="31"/>
      <c r="DP786" s="31"/>
    </row>
    <row r="787" spans="43:120" s="5" customFormat="1" x14ac:dyDescent="0.2"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G787" s="31"/>
      <c r="DH787" s="31"/>
      <c r="DI787" s="31"/>
      <c r="DJ787" s="31"/>
      <c r="DK787" s="31"/>
      <c r="DL787" s="31"/>
      <c r="DM787" s="31"/>
      <c r="DN787" s="31"/>
      <c r="DO787" s="31"/>
      <c r="DP787" s="31"/>
    </row>
    <row r="788" spans="43:120" s="5" customFormat="1" x14ac:dyDescent="0.2"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G788" s="31"/>
      <c r="DH788" s="31"/>
      <c r="DI788" s="31"/>
      <c r="DJ788" s="31"/>
      <c r="DK788" s="31"/>
      <c r="DL788" s="31"/>
      <c r="DM788" s="31"/>
      <c r="DN788" s="31"/>
      <c r="DO788" s="31"/>
      <c r="DP788" s="31"/>
    </row>
    <row r="789" spans="43:120" s="5" customFormat="1" x14ac:dyDescent="0.2"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G789" s="31"/>
      <c r="DH789" s="31"/>
      <c r="DI789" s="31"/>
      <c r="DJ789" s="31"/>
      <c r="DK789" s="31"/>
      <c r="DL789" s="31"/>
      <c r="DM789" s="31"/>
      <c r="DN789" s="31"/>
      <c r="DO789" s="31"/>
      <c r="DP789" s="31"/>
    </row>
    <row r="790" spans="43:120" s="5" customFormat="1" x14ac:dyDescent="0.2"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G790" s="31"/>
      <c r="DH790" s="31"/>
      <c r="DI790" s="31"/>
      <c r="DJ790" s="31"/>
      <c r="DK790" s="31"/>
      <c r="DL790" s="31"/>
      <c r="DM790" s="31"/>
      <c r="DN790" s="31"/>
      <c r="DO790" s="31"/>
      <c r="DP790" s="31"/>
    </row>
    <row r="791" spans="43:120" s="5" customFormat="1" x14ac:dyDescent="0.2"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G791" s="31"/>
      <c r="DH791" s="31"/>
      <c r="DI791" s="31"/>
      <c r="DJ791" s="31"/>
      <c r="DK791" s="31"/>
      <c r="DL791" s="31"/>
      <c r="DM791" s="31"/>
      <c r="DN791" s="31"/>
      <c r="DO791" s="31"/>
      <c r="DP791" s="31"/>
    </row>
    <row r="792" spans="43:120" s="5" customFormat="1" x14ac:dyDescent="0.2"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G792" s="31"/>
      <c r="DH792" s="31"/>
      <c r="DI792" s="31"/>
      <c r="DJ792" s="31"/>
      <c r="DK792" s="31"/>
      <c r="DL792" s="31"/>
      <c r="DM792" s="31"/>
      <c r="DN792" s="31"/>
      <c r="DO792" s="31"/>
      <c r="DP792" s="31"/>
    </row>
    <row r="793" spans="43:120" s="5" customFormat="1" x14ac:dyDescent="0.2"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G793" s="31"/>
      <c r="DH793" s="31"/>
      <c r="DI793" s="31"/>
      <c r="DJ793" s="31"/>
      <c r="DK793" s="31"/>
      <c r="DL793" s="31"/>
      <c r="DM793" s="31"/>
      <c r="DN793" s="31"/>
      <c r="DO793" s="31"/>
      <c r="DP793" s="31"/>
    </row>
    <row r="794" spans="43:120" s="5" customFormat="1" x14ac:dyDescent="0.2"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G794" s="31"/>
      <c r="DH794" s="31"/>
      <c r="DI794" s="31"/>
      <c r="DJ794" s="31"/>
      <c r="DK794" s="31"/>
      <c r="DL794" s="31"/>
      <c r="DM794" s="31"/>
      <c r="DN794" s="31"/>
      <c r="DO794" s="31"/>
      <c r="DP794" s="31"/>
    </row>
    <row r="795" spans="43:120" s="5" customFormat="1" x14ac:dyDescent="0.2"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G795" s="31"/>
      <c r="DH795" s="31"/>
      <c r="DI795" s="31"/>
      <c r="DJ795" s="31"/>
      <c r="DK795" s="31"/>
      <c r="DL795" s="31"/>
      <c r="DM795" s="31"/>
      <c r="DN795" s="31"/>
      <c r="DO795" s="31"/>
      <c r="DP795" s="31"/>
    </row>
    <row r="796" spans="43:120" s="5" customFormat="1" x14ac:dyDescent="0.2"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G796" s="31"/>
      <c r="DH796" s="31"/>
      <c r="DI796" s="31"/>
      <c r="DJ796" s="31"/>
      <c r="DK796" s="31"/>
      <c r="DL796" s="31"/>
      <c r="DM796" s="31"/>
      <c r="DN796" s="31"/>
      <c r="DO796" s="31"/>
      <c r="DP796" s="31"/>
    </row>
    <row r="797" spans="43:120" s="5" customFormat="1" x14ac:dyDescent="0.2"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G797" s="31"/>
      <c r="DH797" s="31"/>
      <c r="DI797" s="31"/>
      <c r="DJ797" s="31"/>
      <c r="DK797" s="31"/>
      <c r="DL797" s="31"/>
      <c r="DM797" s="31"/>
      <c r="DN797" s="31"/>
      <c r="DO797" s="31"/>
      <c r="DP797" s="31"/>
    </row>
    <row r="798" spans="43:120" s="5" customFormat="1" x14ac:dyDescent="0.2"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  <c r="DP798" s="31"/>
    </row>
    <row r="799" spans="43:120" s="5" customFormat="1" x14ac:dyDescent="0.2"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G799" s="31"/>
      <c r="DH799" s="31"/>
      <c r="DI799" s="31"/>
      <c r="DJ799" s="31"/>
      <c r="DK799" s="31"/>
      <c r="DL799" s="31"/>
      <c r="DM799" s="31"/>
      <c r="DN799" s="31"/>
      <c r="DO799" s="31"/>
      <c r="DP799" s="31"/>
    </row>
    <row r="800" spans="43:120" s="5" customFormat="1" x14ac:dyDescent="0.2"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G800" s="31"/>
      <c r="DH800" s="31"/>
      <c r="DI800" s="31"/>
      <c r="DJ800" s="31"/>
      <c r="DK800" s="31"/>
      <c r="DL800" s="31"/>
      <c r="DM800" s="31"/>
      <c r="DN800" s="31"/>
      <c r="DO800" s="31"/>
      <c r="DP800" s="31"/>
    </row>
    <row r="801" spans="43:120" s="5" customFormat="1" x14ac:dyDescent="0.2"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G801" s="31"/>
      <c r="DH801" s="31"/>
      <c r="DI801" s="31"/>
      <c r="DJ801" s="31"/>
      <c r="DK801" s="31"/>
      <c r="DL801" s="31"/>
      <c r="DM801" s="31"/>
      <c r="DN801" s="31"/>
      <c r="DO801" s="31"/>
      <c r="DP801" s="31"/>
    </row>
    <row r="802" spans="43:120" s="5" customFormat="1" x14ac:dyDescent="0.2"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G802" s="31"/>
      <c r="DH802" s="31"/>
      <c r="DI802" s="31"/>
      <c r="DJ802" s="31"/>
      <c r="DK802" s="31"/>
      <c r="DL802" s="31"/>
      <c r="DM802" s="31"/>
      <c r="DN802" s="31"/>
      <c r="DO802" s="31"/>
      <c r="DP802" s="31"/>
    </row>
    <row r="803" spans="43:120" s="5" customFormat="1" x14ac:dyDescent="0.2"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  <c r="CU803" s="31"/>
      <c r="CV803" s="31"/>
      <c r="CW803" s="31"/>
      <c r="CX803" s="31"/>
      <c r="CY803" s="31"/>
      <c r="CZ803" s="31"/>
      <c r="DA803" s="31"/>
      <c r="DB803" s="31"/>
      <c r="DC803" s="31"/>
      <c r="DD803" s="31"/>
      <c r="DE803" s="31"/>
      <c r="DF803" s="31"/>
      <c r="DG803" s="31"/>
      <c r="DH803" s="31"/>
      <c r="DI803" s="31"/>
      <c r="DJ803" s="31"/>
      <c r="DK803" s="31"/>
      <c r="DL803" s="31"/>
      <c r="DM803" s="31"/>
      <c r="DN803" s="31"/>
      <c r="DO803" s="31"/>
      <c r="DP803" s="31"/>
    </row>
    <row r="804" spans="43:120" s="5" customFormat="1" x14ac:dyDescent="0.2"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  <c r="CU804" s="31"/>
      <c r="CV804" s="31"/>
      <c r="CW804" s="31"/>
      <c r="CX804" s="31"/>
      <c r="CY804" s="31"/>
      <c r="CZ804" s="31"/>
      <c r="DA804" s="31"/>
      <c r="DB804" s="31"/>
      <c r="DC804" s="31"/>
      <c r="DD804" s="31"/>
      <c r="DE804" s="31"/>
      <c r="DF804" s="31"/>
      <c r="DG804" s="31"/>
      <c r="DH804" s="31"/>
      <c r="DI804" s="31"/>
      <c r="DJ804" s="31"/>
      <c r="DK804" s="31"/>
      <c r="DL804" s="31"/>
      <c r="DM804" s="31"/>
      <c r="DN804" s="31"/>
      <c r="DO804" s="31"/>
      <c r="DP804" s="31"/>
    </row>
    <row r="805" spans="43:120" s="5" customFormat="1" x14ac:dyDescent="0.2"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G805" s="31"/>
      <c r="DH805" s="31"/>
      <c r="DI805" s="31"/>
      <c r="DJ805" s="31"/>
      <c r="DK805" s="31"/>
      <c r="DL805" s="31"/>
      <c r="DM805" s="31"/>
      <c r="DN805" s="31"/>
      <c r="DO805" s="31"/>
      <c r="DP805" s="31"/>
    </row>
    <row r="806" spans="43:120" s="5" customFormat="1" x14ac:dyDescent="0.2"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  <c r="CU806" s="31"/>
      <c r="CV806" s="31"/>
      <c r="CW806" s="31"/>
      <c r="CX806" s="31"/>
      <c r="CY806" s="31"/>
      <c r="CZ806" s="31"/>
      <c r="DA806" s="31"/>
      <c r="DB806" s="31"/>
      <c r="DC806" s="31"/>
      <c r="DD806" s="31"/>
      <c r="DE806" s="31"/>
      <c r="DF806" s="31"/>
      <c r="DG806" s="31"/>
      <c r="DH806" s="31"/>
      <c r="DI806" s="31"/>
      <c r="DJ806" s="31"/>
      <c r="DK806" s="31"/>
      <c r="DL806" s="31"/>
      <c r="DM806" s="31"/>
      <c r="DN806" s="31"/>
      <c r="DO806" s="31"/>
      <c r="DP806" s="31"/>
    </row>
    <row r="807" spans="43:120" s="5" customFormat="1" x14ac:dyDescent="0.2"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  <c r="CU807" s="31"/>
      <c r="CV807" s="31"/>
      <c r="CW807" s="31"/>
      <c r="CX807" s="31"/>
      <c r="CY807" s="31"/>
      <c r="CZ807" s="31"/>
      <c r="DA807" s="31"/>
      <c r="DB807" s="31"/>
      <c r="DC807" s="31"/>
      <c r="DD807" s="31"/>
      <c r="DE807" s="31"/>
      <c r="DF807" s="31"/>
      <c r="DG807" s="31"/>
      <c r="DH807" s="31"/>
      <c r="DI807" s="31"/>
      <c r="DJ807" s="31"/>
      <c r="DK807" s="31"/>
      <c r="DL807" s="31"/>
      <c r="DM807" s="31"/>
      <c r="DN807" s="31"/>
      <c r="DO807" s="31"/>
      <c r="DP807" s="31"/>
    </row>
    <row r="808" spans="43:120" s="5" customFormat="1" x14ac:dyDescent="0.2"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  <c r="CU808" s="31"/>
      <c r="CV808" s="31"/>
      <c r="CW808" s="31"/>
      <c r="CX808" s="31"/>
      <c r="CY808" s="31"/>
      <c r="CZ808" s="31"/>
      <c r="DA808" s="31"/>
      <c r="DB808" s="31"/>
      <c r="DC808" s="31"/>
      <c r="DD808" s="31"/>
      <c r="DE808" s="31"/>
      <c r="DF808" s="31"/>
      <c r="DG808" s="31"/>
      <c r="DH808" s="31"/>
      <c r="DI808" s="31"/>
      <c r="DJ808" s="31"/>
      <c r="DK808" s="31"/>
      <c r="DL808" s="31"/>
      <c r="DM808" s="31"/>
      <c r="DN808" s="31"/>
      <c r="DO808" s="31"/>
      <c r="DP808" s="31"/>
    </row>
    <row r="809" spans="43:120" s="5" customFormat="1" x14ac:dyDescent="0.2"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  <c r="CU809" s="31"/>
      <c r="CV809" s="31"/>
      <c r="CW809" s="31"/>
      <c r="CX809" s="31"/>
      <c r="CY809" s="31"/>
      <c r="CZ809" s="31"/>
      <c r="DA809" s="31"/>
      <c r="DB809" s="31"/>
      <c r="DC809" s="31"/>
      <c r="DD809" s="31"/>
      <c r="DE809" s="31"/>
      <c r="DF809" s="31"/>
      <c r="DG809" s="31"/>
      <c r="DH809" s="31"/>
      <c r="DI809" s="31"/>
      <c r="DJ809" s="31"/>
      <c r="DK809" s="31"/>
      <c r="DL809" s="31"/>
      <c r="DM809" s="31"/>
      <c r="DN809" s="31"/>
      <c r="DO809" s="31"/>
      <c r="DP809" s="31"/>
    </row>
    <row r="810" spans="43:120" s="5" customFormat="1" x14ac:dyDescent="0.2"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  <c r="CU810" s="31"/>
      <c r="CV810" s="31"/>
      <c r="CW810" s="31"/>
      <c r="CX810" s="31"/>
      <c r="CY810" s="31"/>
      <c r="CZ810" s="31"/>
      <c r="DA810" s="31"/>
      <c r="DB810" s="31"/>
      <c r="DC810" s="31"/>
      <c r="DD810" s="31"/>
      <c r="DE810" s="31"/>
      <c r="DF810" s="31"/>
      <c r="DG810" s="31"/>
      <c r="DH810" s="31"/>
      <c r="DI810" s="31"/>
      <c r="DJ810" s="31"/>
      <c r="DK810" s="31"/>
      <c r="DL810" s="31"/>
      <c r="DM810" s="31"/>
      <c r="DN810" s="31"/>
      <c r="DO810" s="31"/>
      <c r="DP810" s="31"/>
    </row>
    <row r="811" spans="43:120" s="5" customFormat="1" x14ac:dyDescent="0.2"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  <c r="CU811" s="31"/>
      <c r="CV811" s="31"/>
      <c r="CW811" s="31"/>
      <c r="CX811" s="31"/>
      <c r="CY811" s="31"/>
      <c r="CZ811" s="31"/>
      <c r="DA811" s="31"/>
      <c r="DB811" s="31"/>
      <c r="DC811" s="31"/>
      <c r="DD811" s="31"/>
      <c r="DE811" s="31"/>
      <c r="DF811" s="31"/>
      <c r="DG811" s="31"/>
      <c r="DH811" s="31"/>
      <c r="DI811" s="31"/>
      <c r="DJ811" s="31"/>
      <c r="DK811" s="31"/>
      <c r="DL811" s="31"/>
      <c r="DM811" s="31"/>
      <c r="DN811" s="31"/>
      <c r="DO811" s="31"/>
      <c r="DP811" s="31"/>
    </row>
    <row r="812" spans="43:120" s="5" customFormat="1" x14ac:dyDescent="0.2"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  <c r="CU812" s="31"/>
      <c r="CV812" s="31"/>
      <c r="CW812" s="31"/>
      <c r="CX812" s="31"/>
      <c r="CY812" s="31"/>
      <c r="CZ812" s="31"/>
      <c r="DA812" s="31"/>
      <c r="DB812" s="31"/>
      <c r="DC812" s="31"/>
      <c r="DD812" s="31"/>
      <c r="DE812" s="31"/>
      <c r="DF812" s="31"/>
      <c r="DG812" s="31"/>
      <c r="DH812" s="31"/>
      <c r="DI812" s="31"/>
      <c r="DJ812" s="31"/>
      <c r="DK812" s="31"/>
      <c r="DL812" s="31"/>
      <c r="DM812" s="31"/>
      <c r="DN812" s="31"/>
      <c r="DO812" s="31"/>
      <c r="DP812" s="31"/>
    </row>
    <row r="813" spans="43:120" s="5" customFormat="1" x14ac:dyDescent="0.2"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  <c r="CU813" s="31"/>
      <c r="CV813" s="31"/>
      <c r="CW813" s="31"/>
      <c r="CX813" s="31"/>
      <c r="CY813" s="31"/>
      <c r="CZ813" s="31"/>
      <c r="DA813" s="31"/>
      <c r="DB813" s="31"/>
      <c r="DC813" s="31"/>
      <c r="DD813" s="31"/>
      <c r="DE813" s="31"/>
      <c r="DF813" s="31"/>
      <c r="DG813" s="31"/>
      <c r="DH813" s="31"/>
      <c r="DI813" s="31"/>
      <c r="DJ813" s="31"/>
      <c r="DK813" s="31"/>
      <c r="DL813" s="31"/>
      <c r="DM813" s="31"/>
      <c r="DN813" s="31"/>
      <c r="DO813" s="31"/>
      <c r="DP813" s="31"/>
    </row>
    <row r="814" spans="43:120" s="5" customFormat="1" x14ac:dyDescent="0.2"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  <c r="CU814" s="31"/>
      <c r="CV814" s="31"/>
      <c r="CW814" s="31"/>
      <c r="CX814" s="31"/>
      <c r="CY814" s="31"/>
      <c r="CZ814" s="31"/>
      <c r="DA814" s="31"/>
      <c r="DB814" s="31"/>
      <c r="DC814" s="31"/>
      <c r="DD814" s="31"/>
      <c r="DE814" s="31"/>
      <c r="DF814" s="31"/>
      <c r="DG814" s="31"/>
      <c r="DH814" s="31"/>
      <c r="DI814" s="31"/>
      <c r="DJ814" s="31"/>
      <c r="DK814" s="31"/>
      <c r="DL814" s="31"/>
      <c r="DM814" s="31"/>
      <c r="DN814" s="31"/>
      <c r="DO814" s="31"/>
      <c r="DP814" s="31"/>
    </row>
    <row r="815" spans="43:120" s="5" customFormat="1" x14ac:dyDescent="0.2"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  <c r="CU815" s="31"/>
      <c r="CV815" s="31"/>
      <c r="CW815" s="31"/>
      <c r="CX815" s="31"/>
      <c r="CY815" s="31"/>
      <c r="CZ815" s="31"/>
      <c r="DA815" s="31"/>
      <c r="DB815" s="31"/>
      <c r="DC815" s="31"/>
      <c r="DD815" s="31"/>
      <c r="DE815" s="31"/>
      <c r="DF815" s="31"/>
      <c r="DG815" s="31"/>
      <c r="DH815" s="31"/>
      <c r="DI815" s="31"/>
      <c r="DJ815" s="31"/>
      <c r="DK815" s="31"/>
      <c r="DL815" s="31"/>
      <c r="DM815" s="31"/>
      <c r="DN815" s="31"/>
      <c r="DO815" s="31"/>
      <c r="DP815" s="31"/>
    </row>
    <row r="816" spans="43:120" s="5" customFormat="1" x14ac:dyDescent="0.2"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  <c r="CU816" s="31"/>
      <c r="CV816" s="31"/>
      <c r="CW816" s="31"/>
      <c r="CX816" s="31"/>
      <c r="CY816" s="31"/>
      <c r="CZ816" s="31"/>
      <c r="DA816" s="31"/>
      <c r="DB816" s="31"/>
      <c r="DC816" s="31"/>
      <c r="DD816" s="31"/>
      <c r="DE816" s="31"/>
      <c r="DF816" s="31"/>
      <c r="DG816" s="31"/>
      <c r="DH816" s="31"/>
      <c r="DI816" s="31"/>
      <c r="DJ816" s="31"/>
      <c r="DK816" s="31"/>
      <c r="DL816" s="31"/>
      <c r="DM816" s="31"/>
      <c r="DN816" s="31"/>
      <c r="DO816" s="31"/>
      <c r="DP816" s="31"/>
    </row>
    <row r="817" spans="43:120" s="5" customFormat="1" x14ac:dyDescent="0.2"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  <c r="CU817" s="31"/>
      <c r="CV817" s="31"/>
      <c r="CW817" s="31"/>
      <c r="CX817" s="31"/>
      <c r="CY817" s="31"/>
      <c r="CZ817" s="31"/>
      <c r="DA817" s="31"/>
      <c r="DB817" s="31"/>
      <c r="DC817" s="31"/>
      <c r="DD817" s="31"/>
      <c r="DE817" s="31"/>
      <c r="DF817" s="31"/>
      <c r="DG817" s="31"/>
      <c r="DH817" s="31"/>
      <c r="DI817" s="31"/>
      <c r="DJ817" s="31"/>
      <c r="DK817" s="31"/>
      <c r="DL817" s="31"/>
      <c r="DM817" s="31"/>
      <c r="DN817" s="31"/>
      <c r="DO817" s="31"/>
      <c r="DP817" s="31"/>
    </row>
    <row r="818" spans="43:120" s="5" customFormat="1" x14ac:dyDescent="0.2"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G818" s="31"/>
      <c r="DH818" s="31"/>
      <c r="DI818" s="31"/>
      <c r="DJ818" s="31"/>
      <c r="DK818" s="31"/>
      <c r="DL818" s="31"/>
      <c r="DM818" s="31"/>
      <c r="DN818" s="31"/>
      <c r="DO818" s="31"/>
      <c r="DP818" s="31"/>
    </row>
    <row r="819" spans="43:120" s="5" customFormat="1" x14ac:dyDescent="0.2"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G819" s="31"/>
      <c r="DH819" s="31"/>
      <c r="DI819" s="31"/>
      <c r="DJ819" s="31"/>
      <c r="DK819" s="31"/>
      <c r="DL819" s="31"/>
      <c r="DM819" s="31"/>
      <c r="DN819" s="31"/>
      <c r="DO819" s="31"/>
      <c r="DP819" s="31"/>
    </row>
    <row r="820" spans="43:120" s="5" customFormat="1" x14ac:dyDescent="0.2"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G820" s="31"/>
      <c r="DH820" s="31"/>
      <c r="DI820" s="31"/>
      <c r="DJ820" s="31"/>
      <c r="DK820" s="31"/>
      <c r="DL820" s="31"/>
      <c r="DM820" s="31"/>
      <c r="DN820" s="31"/>
      <c r="DO820" s="31"/>
      <c r="DP820" s="31"/>
    </row>
    <row r="821" spans="43:120" s="5" customFormat="1" x14ac:dyDescent="0.2"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G821" s="31"/>
      <c r="DH821" s="31"/>
      <c r="DI821" s="31"/>
      <c r="DJ821" s="31"/>
      <c r="DK821" s="31"/>
      <c r="DL821" s="31"/>
      <c r="DM821" s="31"/>
      <c r="DN821" s="31"/>
      <c r="DO821" s="31"/>
      <c r="DP821" s="31"/>
    </row>
    <row r="822" spans="43:120" s="5" customFormat="1" x14ac:dyDescent="0.2"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</row>
    <row r="823" spans="43:120" s="5" customFormat="1" x14ac:dyDescent="0.2"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G823" s="31"/>
      <c r="DH823" s="31"/>
      <c r="DI823" s="31"/>
      <c r="DJ823" s="31"/>
      <c r="DK823" s="31"/>
      <c r="DL823" s="31"/>
      <c r="DM823" s="31"/>
      <c r="DN823" s="31"/>
      <c r="DO823" s="31"/>
      <c r="DP823" s="31"/>
    </row>
    <row r="824" spans="43:120" s="5" customFormat="1" x14ac:dyDescent="0.2"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</row>
    <row r="825" spans="43:120" s="5" customFormat="1" x14ac:dyDescent="0.2"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G825" s="31"/>
      <c r="DH825" s="31"/>
      <c r="DI825" s="31"/>
      <c r="DJ825" s="31"/>
      <c r="DK825" s="31"/>
      <c r="DL825" s="31"/>
      <c r="DM825" s="31"/>
      <c r="DN825" s="31"/>
      <c r="DO825" s="31"/>
      <c r="DP825" s="31"/>
    </row>
    <row r="826" spans="43:120" s="5" customFormat="1" x14ac:dyDescent="0.2"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G826" s="31"/>
      <c r="DH826" s="31"/>
      <c r="DI826" s="31"/>
      <c r="DJ826" s="31"/>
      <c r="DK826" s="31"/>
      <c r="DL826" s="31"/>
      <c r="DM826" s="31"/>
      <c r="DN826" s="31"/>
      <c r="DO826" s="31"/>
      <c r="DP826" s="31"/>
    </row>
    <row r="827" spans="43:120" s="5" customFormat="1" x14ac:dyDescent="0.2"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G827" s="31"/>
      <c r="DH827" s="31"/>
      <c r="DI827" s="31"/>
      <c r="DJ827" s="31"/>
      <c r="DK827" s="31"/>
      <c r="DL827" s="31"/>
      <c r="DM827" s="31"/>
      <c r="DN827" s="31"/>
      <c r="DO827" s="31"/>
      <c r="DP827" s="31"/>
    </row>
    <row r="828" spans="43:120" s="5" customFormat="1" x14ac:dyDescent="0.2"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G828" s="31"/>
      <c r="DH828" s="31"/>
      <c r="DI828" s="31"/>
      <c r="DJ828" s="31"/>
      <c r="DK828" s="31"/>
      <c r="DL828" s="31"/>
      <c r="DM828" s="31"/>
      <c r="DN828" s="31"/>
      <c r="DO828" s="31"/>
      <c r="DP828" s="31"/>
    </row>
    <row r="829" spans="43:120" s="5" customFormat="1" x14ac:dyDescent="0.2"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G829" s="31"/>
      <c r="DH829" s="31"/>
      <c r="DI829" s="31"/>
      <c r="DJ829" s="31"/>
      <c r="DK829" s="31"/>
      <c r="DL829" s="31"/>
      <c r="DM829" s="31"/>
      <c r="DN829" s="31"/>
      <c r="DO829" s="31"/>
      <c r="DP829" s="31"/>
    </row>
    <row r="830" spans="43:120" s="5" customFormat="1" x14ac:dyDescent="0.2"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G830" s="31"/>
      <c r="DH830" s="31"/>
      <c r="DI830" s="31"/>
      <c r="DJ830" s="31"/>
      <c r="DK830" s="31"/>
      <c r="DL830" s="31"/>
      <c r="DM830" s="31"/>
      <c r="DN830" s="31"/>
      <c r="DO830" s="31"/>
      <c r="DP830" s="31"/>
    </row>
    <row r="831" spans="43:120" s="5" customFormat="1" x14ac:dyDescent="0.2"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G831" s="31"/>
      <c r="DH831" s="31"/>
      <c r="DI831" s="31"/>
      <c r="DJ831" s="31"/>
      <c r="DK831" s="31"/>
      <c r="DL831" s="31"/>
      <c r="DM831" s="31"/>
      <c r="DN831" s="31"/>
      <c r="DO831" s="31"/>
      <c r="DP831" s="31"/>
    </row>
    <row r="832" spans="43:120" s="5" customFormat="1" x14ac:dyDescent="0.2"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  <c r="DP832" s="31"/>
    </row>
    <row r="833" spans="43:120" s="5" customFormat="1" x14ac:dyDescent="0.2"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G833" s="31"/>
      <c r="DH833" s="31"/>
      <c r="DI833" s="31"/>
      <c r="DJ833" s="31"/>
      <c r="DK833" s="31"/>
      <c r="DL833" s="31"/>
      <c r="DM833" s="31"/>
      <c r="DN833" s="31"/>
      <c r="DO833" s="31"/>
      <c r="DP833" s="31"/>
    </row>
    <row r="834" spans="43:120" s="5" customFormat="1" x14ac:dyDescent="0.2"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G834" s="31"/>
      <c r="DH834" s="31"/>
      <c r="DI834" s="31"/>
      <c r="DJ834" s="31"/>
      <c r="DK834" s="31"/>
      <c r="DL834" s="31"/>
      <c r="DM834" s="31"/>
      <c r="DN834" s="31"/>
      <c r="DO834" s="31"/>
      <c r="DP834" s="31"/>
    </row>
    <row r="835" spans="43:120" s="5" customFormat="1" x14ac:dyDescent="0.2"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G835" s="31"/>
      <c r="DH835" s="31"/>
      <c r="DI835" s="31"/>
      <c r="DJ835" s="31"/>
      <c r="DK835" s="31"/>
      <c r="DL835" s="31"/>
      <c r="DM835" s="31"/>
      <c r="DN835" s="31"/>
      <c r="DO835" s="31"/>
      <c r="DP835" s="31"/>
    </row>
    <row r="836" spans="43:120" s="5" customFormat="1" x14ac:dyDescent="0.2"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</row>
    <row r="837" spans="43:120" s="5" customFormat="1" x14ac:dyDescent="0.2"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G837" s="31"/>
      <c r="DH837" s="31"/>
      <c r="DI837" s="31"/>
      <c r="DJ837" s="31"/>
      <c r="DK837" s="31"/>
      <c r="DL837" s="31"/>
      <c r="DM837" s="31"/>
      <c r="DN837" s="31"/>
      <c r="DO837" s="31"/>
      <c r="DP837" s="31"/>
    </row>
    <row r="838" spans="43:120" s="5" customFormat="1" x14ac:dyDescent="0.2"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G838" s="31"/>
      <c r="DH838" s="31"/>
      <c r="DI838" s="31"/>
      <c r="DJ838" s="31"/>
      <c r="DK838" s="31"/>
      <c r="DL838" s="31"/>
      <c r="DM838" s="31"/>
      <c r="DN838" s="31"/>
      <c r="DO838" s="31"/>
      <c r="DP838" s="31"/>
    </row>
    <row r="839" spans="43:120" s="5" customFormat="1" x14ac:dyDescent="0.2"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G839" s="31"/>
      <c r="DH839" s="31"/>
      <c r="DI839" s="31"/>
      <c r="DJ839" s="31"/>
      <c r="DK839" s="31"/>
      <c r="DL839" s="31"/>
      <c r="DM839" s="31"/>
      <c r="DN839" s="31"/>
      <c r="DO839" s="31"/>
      <c r="DP839" s="31"/>
    </row>
    <row r="840" spans="43:120" s="5" customFormat="1" x14ac:dyDescent="0.2"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G840" s="31"/>
      <c r="DH840" s="31"/>
      <c r="DI840" s="31"/>
      <c r="DJ840" s="31"/>
      <c r="DK840" s="31"/>
      <c r="DL840" s="31"/>
      <c r="DM840" s="31"/>
      <c r="DN840" s="31"/>
      <c r="DO840" s="31"/>
      <c r="DP840" s="31"/>
    </row>
    <row r="841" spans="43:120" s="5" customFormat="1" x14ac:dyDescent="0.2"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  <c r="CU841" s="31"/>
      <c r="CV841" s="31"/>
      <c r="CW841" s="31"/>
      <c r="CX841" s="31"/>
      <c r="CY841" s="31"/>
      <c r="CZ841" s="31"/>
      <c r="DA841" s="31"/>
      <c r="DB841" s="31"/>
      <c r="DC841" s="31"/>
      <c r="DD841" s="31"/>
      <c r="DE841" s="31"/>
      <c r="DF841" s="31"/>
      <c r="DG841" s="31"/>
      <c r="DH841" s="31"/>
      <c r="DI841" s="31"/>
      <c r="DJ841" s="31"/>
      <c r="DK841" s="31"/>
      <c r="DL841" s="31"/>
      <c r="DM841" s="31"/>
      <c r="DN841" s="31"/>
      <c r="DO841" s="31"/>
      <c r="DP841" s="31"/>
    </row>
    <row r="842" spans="43:120" s="5" customFormat="1" x14ac:dyDescent="0.2"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</row>
    <row r="843" spans="43:120" s="5" customFormat="1" x14ac:dyDescent="0.2"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  <c r="CU843" s="31"/>
      <c r="CV843" s="31"/>
      <c r="CW843" s="31"/>
      <c r="CX843" s="31"/>
      <c r="CY843" s="31"/>
      <c r="CZ843" s="31"/>
      <c r="DA843" s="31"/>
      <c r="DB843" s="31"/>
      <c r="DC843" s="31"/>
      <c r="DD843" s="31"/>
      <c r="DE843" s="31"/>
      <c r="DF843" s="31"/>
      <c r="DG843" s="31"/>
      <c r="DH843" s="31"/>
      <c r="DI843" s="31"/>
      <c r="DJ843" s="31"/>
      <c r="DK843" s="31"/>
      <c r="DL843" s="31"/>
      <c r="DM843" s="31"/>
      <c r="DN843" s="31"/>
      <c r="DO843" s="31"/>
      <c r="DP843" s="31"/>
    </row>
    <row r="844" spans="43:120" s="5" customFormat="1" x14ac:dyDescent="0.2"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  <c r="CU844" s="31"/>
      <c r="CV844" s="31"/>
      <c r="CW844" s="31"/>
      <c r="CX844" s="31"/>
      <c r="CY844" s="31"/>
      <c r="CZ844" s="31"/>
      <c r="DA844" s="31"/>
      <c r="DB844" s="31"/>
      <c r="DC844" s="31"/>
      <c r="DD844" s="31"/>
      <c r="DE844" s="31"/>
      <c r="DF844" s="31"/>
      <c r="DG844" s="31"/>
      <c r="DH844" s="31"/>
      <c r="DI844" s="31"/>
      <c r="DJ844" s="31"/>
      <c r="DK844" s="31"/>
      <c r="DL844" s="31"/>
      <c r="DM844" s="31"/>
      <c r="DN844" s="31"/>
      <c r="DO844" s="31"/>
      <c r="DP844" s="31"/>
    </row>
    <row r="845" spans="43:120" s="5" customFormat="1" x14ac:dyDescent="0.2"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  <c r="CU845" s="31"/>
      <c r="CV845" s="31"/>
      <c r="CW845" s="31"/>
      <c r="CX845" s="31"/>
      <c r="CY845" s="31"/>
      <c r="CZ845" s="31"/>
      <c r="DA845" s="31"/>
      <c r="DB845" s="31"/>
      <c r="DC845" s="31"/>
      <c r="DD845" s="31"/>
      <c r="DE845" s="31"/>
      <c r="DF845" s="31"/>
      <c r="DG845" s="31"/>
      <c r="DH845" s="31"/>
      <c r="DI845" s="31"/>
      <c r="DJ845" s="31"/>
      <c r="DK845" s="31"/>
      <c r="DL845" s="31"/>
      <c r="DM845" s="31"/>
      <c r="DN845" s="31"/>
      <c r="DO845" s="31"/>
      <c r="DP845" s="31"/>
    </row>
    <row r="846" spans="43:120" s="5" customFormat="1" x14ac:dyDescent="0.2"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  <c r="CU846" s="31"/>
      <c r="CV846" s="31"/>
      <c r="CW846" s="31"/>
      <c r="CX846" s="31"/>
      <c r="CY846" s="31"/>
      <c r="CZ846" s="31"/>
      <c r="DA846" s="31"/>
      <c r="DB846" s="31"/>
      <c r="DC846" s="31"/>
      <c r="DD846" s="31"/>
      <c r="DE846" s="31"/>
      <c r="DF846" s="31"/>
      <c r="DG846" s="31"/>
      <c r="DH846" s="31"/>
      <c r="DI846" s="31"/>
      <c r="DJ846" s="31"/>
      <c r="DK846" s="31"/>
      <c r="DL846" s="31"/>
      <c r="DM846" s="31"/>
      <c r="DN846" s="31"/>
      <c r="DO846" s="31"/>
      <c r="DP846" s="31"/>
    </row>
    <row r="847" spans="43:120" s="5" customFormat="1" x14ac:dyDescent="0.2"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  <c r="CU847" s="31"/>
      <c r="CV847" s="31"/>
      <c r="CW847" s="31"/>
      <c r="CX847" s="31"/>
      <c r="CY847" s="31"/>
      <c r="CZ847" s="31"/>
      <c r="DA847" s="31"/>
      <c r="DB847" s="31"/>
      <c r="DC847" s="31"/>
      <c r="DD847" s="31"/>
      <c r="DE847" s="31"/>
      <c r="DF847" s="31"/>
      <c r="DG847" s="31"/>
      <c r="DH847" s="31"/>
      <c r="DI847" s="31"/>
      <c r="DJ847" s="31"/>
      <c r="DK847" s="31"/>
      <c r="DL847" s="31"/>
      <c r="DM847" s="31"/>
      <c r="DN847" s="31"/>
      <c r="DO847" s="31"/>
      <c r="DP847" s="31"/>
    </row>
    <row r="848" spans="43:120" s="5" customFormat="1" x14ac:dyDescent="0.2"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1"/>
      <c r="DG848" s="31"/>
      <c r="DH848" s="31"/>
      <c r="DI848" s="31"/>
      <c r="DJ848" s="31"/>
      <c r="DK848" s="31"/>
      <c r="DL848" s="31"/>
      <c r="DM848" s="31"/>
      <c r="DN848" s="31"/>
      <c r="DO848" s="31"/>
      <c r="DP848" s="31"/>
    </row>
    <row r="849" spans="43:120" s="5" customFormat="1" x14ac:dyDescent="0.2"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  <c r="CU849" s="31"/>
      <c r="CV849" s="31"/>
      <c r="CW849" s="31"/>
      <c r="CX849" s="31"/>
      <c r="CY849" s="31"/>
      <c r="CZ849" s="31"/>
      <c r="DA849" s="31"/>
      <c r="DB849" s="31"/>
      <c r="DC849" s="31"/>
      <c r="DD849" s="31"/>
      <c r="DE849" s="31"/>
      <c r="DF849" s="31"/>
      <c r="DG849" s="31"/>
      <c r="DH849" s="31"/>
      <c r="DI849" s="31"/>
      <c r="DJ849" s="31"/>
      <c r="DK849" s="31"/>
      <c r="DL849" s="31"/>
      <c r="DM849" s="31"/>
      <c r="DN849" s="31"/>
      <c r="DO849" s="31"/>
      <c r="DP849" s="31"/>
    </row>
    <row r="850" spans="43:120" s="5" customFormat="1" x14ac:dyDescent="0.2"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  <c r="CU850" s="31"/>
      <c r="CV850" s="31"/>
      <c r="CW850" s="31"/>
      <c r="CX850" s="31"/>
      <c r="CY850" s="31"/>
      <c r="CZ850" s="31"/>
      <c r="DA850" s="31"/>
      <c r="DB850" s="31"/>
      <c r="DC850" s="31"/>
      <c r="DD850" s="31"/>
      <c r="DE850" s="31"/>
      <c r="DF850" s="31"/>
      <c r="DG850" s="31"/>
      <c r="DH850" s="31"/>
      <c r="DI850" s="31"/>
      <c r="DJ850" s="31"/>
      <c r="DK850" s="31"/>
      <c r="DL850" s="31"/>
      <c r="DM850" s="31"/>
      <c r="DN850" s="31"/>
      <c r="DO850" s="31"/>
      <c r="DP850" s="31"/>
    </row>
    <row r="851" spans="43:120" s="5" customFormat="1" x14ac:dyDescent="0.2"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  <c r="CU851" s="31"/>
      <c r="CV851" s="31"/>
      <c r="CW851" s="31"/>
      <c r="CX851" s="31"/>
      <c r="CY851" s="31"/>
      <c r="CZ851" s="31"/>
      <c r="DA851" s="31"/>
      <c r="DB851" s="31"/>
      <c r="DC851" s="31"/>
      <c r="DD851" s="31"/>
      <c r="DE851" s="31"/>
      <c r="DF851" s="31"/>
      <c r="DG851" s="31"/>
      <c r="DH851" s="31"/>
      <c r="DI851" s="31"/>
      <c r="DJ851" s="31"/>
      <c r="DK851" s="31"/>
      <c r="DL851" s="31"/>
      <c r="DM851" s="31"/>
      <c r="DN851" s="31"/>
      <c r="DO851" s="31"/>
      <c r="DP851" s="31"/>
    </row>
    <row r="852" spans="43:120" s="5" customFormat="1" x14ac:dyDescent="0.2"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  <c r="CU852" s="31"/>
      <c r="CV852" s="31"/>
      <c r="CW852" s="31"/>
      <c r="CX852" s="31"/>
      <c r="CY852" s="31"/>
      <c r="CZ852" s="31"/>
      <c r="DA852" s="31"/>
      <c r="DB852" s="31"/>
      <c r="DC852" s="31"/>
      <c r="DD852" s="31"/>
      <c r="DE852" s="31"/>
      <c r="DF852" s="31"/>
      <c r="DG852" s="31"/>
      <c r="DH852" s="31"/>
      <c r="DI852" s="31"/>
      <c r="DJ852" s="31"/>
      <c r="DK852" s="31"/>
      <c r="DL852" s="31"/>
      <c r="DM852" s="31"/>
      <c r="DN852" s="31"/>
      <c r="DO852" s="31"/>
      <c r="DP852" s="31"/>
    </row>
    <row r="853" spans="43:120" s="5" customFormat="1" x14ac:dyDescent="0.2"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  <c r="CM853" s="31"/>
      <c r="CN853" s="31"/>
      <c r="CO853" s="31"/>
      <c r="CP853" s="31"/>
      <c r="CQ853" s="31"/>
      <c r="CR853" s="31"/>
      <c r="CS853" s="31"/>
      <c r="CT853" s="31"/>
      <c r="CU853" s="31"/>
      <c r="CV853" s="31"/>
      <c r="CW853" s="31"/>
      <c r="CX853" s="31"/>
      <c r="CY853" s="31"/>
      <c r="CZ853" s="31"/>
      <c r="DA853" s="31"/>
      <c r="DB853" s="31"/>
      <c r="DC853" s="31"/>
      <c r="DD853" s="31"/>
      <c r="DE853" s="31"/>
      <c r="DF853" s="31"/>
      <c r="DG853" s="31"/>
      <c r="DH853" s="31"/>
      <c r="DI853" s="31"/>
      <c r="DJ853" s="31"/>
      <c r="DK853" s="31"/>
      <c r="DL853" s="31"/>
      <c r="DM853" s="31"/>
      <c r="DN853" s="31"/>
      <c r="DO853" s="31"/>
      <c r="DP853" s="31"/>
    </row>
    <row r="854" spans="43:120" s="5" customFormat="1" x14ac:dyDescent="0.2"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  <c r="CU854" s="31"/>
      <c r="CV854" s="31"/>
      <c r="CW854" s="31"/>
      <c r="CX854" s="31"/>
      <c r="CY854" s="31"/>
      <c r="CZ854" s="31"/>
      <c r="DA854" s="31"/>
      <c r="DB854" s="31"/>
      <c r="DC854" s="31"/>
      <c r="DD854" s="31"/>
      <c r="DE854" s="31"/>
      <c r="DF854" s="31"/>
      <c r="DG854" s="31"/>
      <c r="DH854" s="31"/>
      <c r="DI854" s="31"/>
      <c r="DJ854" s="31"/>
      <c r="DK854" s="31"/>
      <c r="DL854" s="31"/>
      <c r="DM854" s="31"/>
      <c r="DN854" s="31"/>
      <c r="DO854" s="31"/>
      <c r="DP854" s="31"/>
    </row>
    <row r="855" spans="43:120" s="5" customFormat="1" x14ac:dyDescent="0.2"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  <c r="CM855" s="31"/>
      <c r="CN855" s="31"/>
      <c r="CO855" s="31"/>
      <c r="CP855" s="31"/>
      <c r="CQ855" s="31"/>
      <c r="CR855" s="31"/>
      <c r="CS855" s="31"/>
      <c r="CT855" s="31"/>
      <c r="CU855" s="31"/>
      <c r="CV855" s="31"/>
      <c r="CW855" s="31"/>
      <c r="CX855" s="31"/>
      <c r="CY855" s="31"/>
      <c r="CZ855" s="31"/>
      <c r="DA855" s="31"/>
      <c r="DB855" s="31"/>
      <c r="DC855" s="31"/>
      <c r="DD855" s="31"/>
      <c r="DE855" s="31"/>
      <c r="DF855" s="31"/>
      <c r="DG855" s="31"/>
      <c r="DH855" s="31"/>
      <c r="DI855" s="31"/>
      <c r="DJ855" s="31"/>
      <c r="DK855" s="31"/>
      <c r="DL855" s="31"/>
      <c r="DM855" s="31"/>
      <c r="DN855" s="31"/>
      <c r="DO855" s="31"/>
      <c r="DP855" s="31"/>
    </row>
    <row r="856" spans="43:120" s="5" customFormat="1" x14ac:dyDescent="0.2"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1"/>
      <c r="CR856" s="31"/>
      <c r="CS856" s="31"/>
      <c r="CT856" s="31"/>
      <c r="CU856" s="31"/>
      <c r="CV856" s="31"/>
      <c r="CW856" s="31"/>
      <c r="CX856" s="31"/>
      <c r="CY856" s="31"/>
      <c r="CZ856" s="31"/>
      <c r="DA856" s="31"/>
      <c r="DB856" s="31"/>
      <c r="DC856" s="31"/>
      <c r="DD856" s="31"/>
      <c r="DE856" s="31"/>
      <c r="DF856" s="31"/>
      <c r="DG856" s="31"/>
      <c r="DH856" s="31"/>
      <c r="DI856" s="31"/>
      <c r="DJ856" s="31"/>
      <c r="DK856" s="31"/>
      <c r="DL856" s="31"/>
      <c r="DM856" s="31"/>
      <c r="DN856" s="31"/>
      <c r="DO856" s="31"/>
      <c r="DP856" s="31"/>
    </row>
    <row r="857" spans="43:120" s="5" customFormat="1" x14ac:dyDescent="0.2"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  <c r="CM857" s="31"/>
      <c r="CN857" s="31"/>
      <c r="CO857" s="31"/>
      <c r="CP857" s="31"/>
      <c r="CQ857" s="31"/>
      <c r="CR857" s="31"/>
      <c r="CS857" s="31"/>
      <c r="CT857" s="31"/>
      <c r="CU857" s="31"/>
      <c r="CV857" s="31"/>
      <c r="CW857" s="31"/>
      <c r="CX857" s="31"/>
      <c r="CY857" s="31"/>
      <c r="CZ857" s="31"/>
      <c r="DA857" s="31"/>
      <c r="DB857" s="31"/>
      <c r="DC857" s="31"/>
      <c r="DD857" s="31"/>
      <c r="DE857" s="31"/>
      <c r="DF857" s="31"/>
      <c r="DG857" s="31"/>
      <c r="DH857" s="31"/>
      <c r="DI857" s="31"/>
      <c r="DJ857" s="31"/>
      <c r="DK857" s="31"/>
      <c r="DL857" s="31"/>
      <c r="DM857" s="31"/>
      <c r="DN857" s="31"/>
      <c r="DO857" s="31"/>
      <c r="DP857" s="31"/>
    </row>
    <row r="858" spans="43:120" s="5" customFormat="1" x14ac:dyDescent="0.2"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  <c r="CM858" s="31"/>
      <c r="CN858" s="31"/>
      <c r="CO858" s="31"/>
      <c r="CP858" s="31"/>
      <c r="CQ858" s="31"/>
      <c r="CR858" s="31"/>
      <c r="CS858" s="31"/>
      <c r="CT858" s="31"/>
      <c r="CU858" s="31"/>
      <c r="CV858" s="31"/>
      <c r="CW858" s="31"/>
      <c r="CX858" s="31"/>
      <c r="CY858" s="31"/>
      <c r="CZ858" s="31"/>
      <c r="DA858" s="31"/>
      <c r="DB858" s="31"/>
      <c r="DC858" s="31"/>
      <c r="DD858" s="31"/>
      <c r="DE858" s="31"/>
      <c r="DF858" s="31"/>
      <c r="DG858" s="31"/>
      <c r="DH858" s="31"/>
      <c r="DI858" s="31"/>
      <c r="DJ858" s="31"/>
      <c r="DK858" s="31"/>
      <c r="DL858" s="31"/>
      <c r="DM858" s="31"/>
      <c r="DN858" s="31"/>
      <c r="DO858" s="31"/>
      <c r="DP858" s="31"/>
    </row>
    <row r="859" spans="43:120" s="5" customFormat="1" x14ac:dyDescent="0.2"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  <c r="CU859" s="31"/>
      <c r="CV859" s="31"/>
      <c r="CW859" s="31"/>
      <c r="CX859" s="31"/>
      <c r="CY859" s="31"/>
      <c r="CZ859" s="31"/>
      <c r="DA859" s="31"/>
      <c r="DB859" s="31"/>
      <c r="DC859" s="31"/>
      <c r="DD859" s="31"/>
      <c r="DE859" s="31"/>
      <c r="DF859" s="31"/>
      <c r="DG859" s="31"/>
      <c r="DH859" s="31"/>
      <c r="DI859" s="31"/>
      <c r="DJ859" s="31"/>
      <c r="DK859" s="31"/>
      <c r="DL859" s="31"/>
      <c r="DM859" s="31"/>
      <c r="DN859" s="31"/>
      <c r="DO859" s="31"/>
      <c r="DP859" s="31"/>
    </row>
    <row r="860" spans="43:120" s="5" customFormat="1" x14ac:dyDescent="0.2"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  <c r="CU860" s="31"/>
      <c r="CV860" s="31"/>
      <c r="CW860" s="31"/>
      <c r="CX860" s="31"/>
      <c r="CY860" s="31"/>
      <c r="CZ860" s="31"/>
      <c r="DA860" s="31"/>
      <c r="DB860" s="31"/>
      <c r="DC860" s="31"/>
      <c r="DD860" s="31"/>
      <c r="DE860" s="31"/>
      <c r="DF860" s="31"/>
      <c r="DG860" s="31"/>
      <c r="DH860" s="31"/>
      <c r="DI860" s="31"/>
      <c r="DJ860" s="31"/>
      <c r="DK860" s="31"/>
      <c r="DL860" s="31"/>
      <c r="DM860" s="31"/>
      <c r="DN860" s="31"/>
      <c r="DO860" s="31"/>
      <c r="DP860" s="31"/>
    </row>
    <row r="861" spans="43:120" s="5" customFormat="1" x14ac:dyDescent="0.2"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  <c r="CU861" s="31"/>
      <c r="CV861" s="31"/>
      <c r="CW861" s="31"/>
      <c r="CX861" s="31"/>
      <c r="CY861" s="31"/>
      <c r="CZ861" s="31"/>
      <c r="DA861" s="31"/>
      <c r="DB861" s="31"/>
      <c r="DC861" s="31"/>
      <c r="DD861" s="31"/>
      <c r="DE861" s="31"/>
      <c r="DF861" s="31"/>
      <c r="DG861" s="31"/>
      <c r="DH861" s="31"/>
      <c r="DI861" s="31"/>
      <c r="DJ861" s="31"/>
      <c r="DK861" s="31"/>
      <c r="DL861" s="31"/>
      <c r="DM861" s="31"/>
      <c r="DN861" s="31"/>
      <c r="DO861" s="31"/>
      <c r="DP861" s="31"/>
    </row>
    <row r="862" spans="43:120" s="5" customFormat="1" x14ac:dyDescent="0.2"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1"/>
      <c r="CO862" s="31"/>
      <c r="CP862" s="31"/>
      <c r="CQ862" s="31"/>
      <c r="CR862" s="31"/>
      <c r="CS862" s="31"/>
      <c r="CT862" s="31"/>
      <c r="CU862" s="31"/>
      <c r="CV862" s="31"/>
      <c r="CW862" s="31"/>
      <c r="CX862" s="31"/>
      <c r="CY862" s="31"/>
      <c r="CZ862" s="31"/>
      <c r="DA862" s="31"/>
      <c r="DB862" s="31"/>
      <c r="DC862" s="31"/>
      <c r="DD862" s="31"/>
      <c r="DE862" s="31"/>
      <c r="DF862" s="31"/>
      <c r="DG862" s="31"/>
      <c r="DH862" s="31"/>
      <c r="DI862" s="31"/>
      <c r="DJ862" s="31"/>
      <c r="DK862" s="31"/>
      <c r="DL862" s="31"/>
      <c r="DM862" s="31"/>
      <c r="DN862" s="31"/>
      <c r="DO862" s="31"/>
      <c r="DP862" s="31"/>
    </row>
    <row r="863" spans="43:120" s="5" customFormat="1" x14ac:dyDescent="0.2"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  <c r="CM863" s="31"/>
      <c r="CN863" s="31"/>
      <c r="CO863" s="31"/>
      <c r="CP863" s="31"/>
      <c r="CQ863" s="31"/>
      <c r="CR863" s="31"/>
      <c r="CS863" s="31"/>
      <c r="CT863" s="31"/>
      <c r="CU863" s="31"/>
      <c r="CV863" s="31"/>
      <c r="CW863" s="31"/>
      <c r="CX863" s="31"/>
      <c r="CY863" s="31"/>
      <c r="CZ863" s="31"/>
      <c r="DA863" s="31"/>
      <c r="DB863" s="31"/>
      <c r="DC863" s="31"/>
      <c r="DD863" s="31"/>
      <c r="DE863" s="31"/>
      <c r="DF863" s="31"/>
      <c r="DG863" s="31"/>
      <c r="DH863" s="31"/>
      <c r="DI863" s="31"/>
      <c r="DJ863" s="31"/>
      <c r="DK863" s="31"/>
      <c r="DL863" s="31"/>
      <c r="DM863" s="31"/>
      <c r="DN863" s="31"/>
      <c r="DO863" s="31"/>
      <c r="DP863" s="31"/>
    </row>
    <row r="864" spans="43:120" s="5" customFormat="1" x14ac:dyDescent="0.2"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  <c r="CM864" s="31"/>
      <c r="CN864" s="31"/>
      <c r="CO864" s="31"/>
      <c r="CP864" s="31"/>
      <c r="CQ864" s="31"/>
      <c r="CR864" s="31"/>
      <c r="CS864" s="31"/>
      <c r="CT864" s="31"/>
      <c r="CU864" s="31"/>
      <c r="CV864" s="31"/>
      <c r="CW864" s="31"/>
      <c r="CX864" s="31"/>
      <c r="CY864" s="31"/>
      <c r="CZ864" s="31"/>
      <c r="DA864" s="31"/>
      <c r="DB864" s="31"/>
      <c r="DC864" s="31"/>
      <c r="DD864" s="31"/>
      <c r="DE864" s="31"/>
      <c r="DF864" s="31"/>
      <c r="DG864" s="31"/>
      <c r="DH864" s="31"/>
      <c r="DI864" s="31"/>
      <c r="DJ864" s="31"/>
      <c r="DK864" s="31"/>
      <c r="DL864" s="31"/>
      <c r="DM864" s="31"/>
      <c r="DN864" s="31"/>
      <c r="DO864" s="31"/>
      <c r="DP864" s="31"/>
    </row>
    <row r="865" spans="43:120" s="5" customFormat="1" x14ac:dyDescent="0.2"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  <c r="CM865" s="31"/>
      <c r="CN865" s="31"/>
      <c r="CO865" s="31"/>
      <c r="CP865" s="31"/>
      <c r="CQ865" s="31"/>
      <c r="CR865" s="31"/>
      <c r="CS865" s="31"/>
      <c r="CT865" s="31"/>
      <c r="CU865" s="31"/>
      <c r="CV865" s="31"/>
      <c r="CW865" s="31"/>
      <c r="CX865" s="31"/>
      <c r="CY865" s="31"/>
      <c r="CZ865" s="31"/>
      <c r="DA865" s="31"/>
      <c r="DB865" s="31"/>
      <c r="DC865" s="31"/>
      <c r="DD865" s="31"/>
      <c r="DE865" s="31"/>
      <c r="DF865" s="31"/>
      <c r="DG865" s="31"/>
      <c r="DH865" s="31"/>
      <c r="DI865" s="31"/>
      <c r="DJ865" s="31"/>
      <c r="DK865" s="31"/>
      <c r="DL865" s="31"/>
      <c r="DM865" s="31"/>
      <c r="DN865" s="31"/>
      <c r="DO865" s="31"/>
      <c r="DP865" s="31"/>
    </row>
    <row r="866" spans="43:120" s="5" customFormat="1" x14ac:dyDescent="0.2"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  <c r="DP866" s="31"/>
    </row>
    <row r="867" spans="43:120" s="5" customFormat="1" x14ac:dyDescent="0.2"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  <c r="CM867" s="31"/>
      <c r="CN867" s="31"/>
      <c r="CO867" s="31"/>
      <c r="CP867" s="31"/>
      <c r="CQ867" s="31"/>
      <c r="CR867" s="31"/>
      <c r="CS867" s="31"/>
      <c r="CT867" s="31"/>
      <c r="CU867" s="31"/>
      <c r="CV867" s="31"/>
      <c r="CW867" s="31"/>
      <c r="CX867" s="31"/>
      <c r="CY867" s="31"/>
      <c r="CZ867" s="31"/>
      <c r="DA867" s="31"/>
      <c r="DB867" s="31"/>
      <c r="DC867" s="31"/>
      <c r="DD867" s="31"/>
      <c r="DE867" s="31"/>
      <c r="DF867" s="31"/>
      <c r="DG867" s="31"/>
      <c r="DH867" s="31"/>
      <c r="DI867" s="31"/>
      <c r="DJ867" s="31"/>
      <c r="DK867" s="31"/>
      <c r="DL867" s="31"/>
      <c r="DM867" s="31"/>
      <c r="DN867" s="31"/>
      <c r="DO867" s="31"/>
      <c r="DP867" s="31"/>
    </row>
    <row r="868" spans="43:120" s="5" customFormat="1" x14ac:dyDescent="0.2"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  <c r="CM868" s="31"/>
      <c r="CN868" s="31"/>
      <c r="CO868" s="31"/>
      <c r="CP868" s="31"/>
      <c r="CQ868" s="31"/>
      <c r="CR868" s="31"/>
      <c r="CS868" s="31"/>
      <c r="CT868" s="31"/>
      <c r="CU868" s="31"/>
      <c r="CV868" s="31"/>
      <c r="CW868" s="31"/>
      <c r="CX868" s="31"/>
      <c r="CY868" s="31"/>
      <c r="CZ868" s="31"/>
      <c r="DA868" s="31"/>
      <c r="DB868" s="31"/>
      <c r="DC868" s="31"/>
      <c r="DD868" s="31"/>
      <c r="DE868" s="31"/>
      <c r="DF868" s="31"/>
      <c r="DG868" s="31"/>
      <c r="DH868" s="31"/>
      <c r="DI868" s="31"/>
      <c r="DJ868" s="31"/>
      <c r="DK868" s="31"/>
      <c r="DL868" s="31"/>
      <c r="DM868" s="31"/>
      <c r="DN868" s="31"/>
      <c r="DO868" s="31"/>
      <c r="DP868" s="31"/>
    </row>
    <row r="869" spans="43:120" s="5" customFormat="1" x14ac:dyDescent="0.2"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  <c r="CM869" s="31"/>
      <c r="CN869" s="31"/>
      <c r="CO869" s="31"/>
      <c r="CP869" s="31"/>
      <c r="CQ869" s="31"/>
      <c r="CR869" s="31"/>
      <c r="CS869" s="31"/>
      <c r="CT869" s="31"/>
      <c r="CU869" s="31"/>
      <c r="CV869" s="31"/>
      <c r="CW869" s="31"/>
      <c r="CX869" s="31"/>
      <c r="CY869" s="31"/>
      <c r="CZ869" s="31"/>
      <c r="DA869" s="31"/>
      <c r="DB869" s="31"/>
      <c r="DC869" s="31"/>
      <c r="DD869" s="31"/>
      <c r="DE869" s="31"/>
      <c r="DF869" s="31"/>
      <c r="DG869" s="31"/>
      <c r="DH869" s="31"/>
      <c r="DI869" s="31"/>
      <c r="DJ869" s="31"/>
      <c r="DK869" s="31"/>
      <c r="DL869" s="31"/>
      <c r="DM869" s="31"/>
      <c r="DN869" s="31"/>
      <c r="DO869" s="31"/>
      <c r="DP869" s="31"/>
    </row>
    <row r="870" spans="43:120" s="5" customFormat="1" x14ac:dyDescent="0.2"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</row>
    <row r="871" spans="43:120" s="5" customFormat="1" x14ac:dyDescent="0.2"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  <c r="CM871" s="31"/>
      <c r="CN871" s="31"/>
      <c r="CO871" s="31"/>
      <c r="CP871" s="31"/>
      <c r="CQ871" s="31"/>
      <c r="CR871" s="31"/>
      <c r="CS871" s="31"/>
      <c r="CT871" s="31"/>
      <c r="CU871" s="31"/>
      <c r="CV871" s="31"/>
      <c r="CW871" s="31"/>
      <c r="CX871" s="31"/>
      <c r="CY871" s="31"/>
      <c r="CZ871" s="31"/>
      <c r="DA871" s="31"/>
      <c r="DB871" s="31"/>
      <c r="DC871" s="31"/>
      <c r="DD871" s="31"/>
      <c r="DE871" s="31"/>
      <c r="DF871" s="31"/>
      <c r="DG871" s="31"/>
      <c r="DH871" s="31"/>
      <c r="DI871" s="31"/>
      <c r="DJ871" s="31"/>
      <c r="DK871" s="31"/>
      <c r="DL871" s="31"/>
      <c r="DM871" s="31"/>
      <c r="DN871" s="31"/>
      <c r="DO871" s="31"/>
      <c r="DP871" s="31"/>
    </row>
    <row r="872" spans="43:120" s="5" customFormat="1" x14ac:dyDescent="0.2"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  <c r="CM872" s="31"/>
      <c r="CN872" s="31"/>
      <c r="CO872" s="31"/>
      <c r="CP872" s="31"/>
      <c r="CQ872" s="31"/>
      <c r="CR872" s="31"/>
      <c r="CS872" s="31"/>
      <c r="CT872" s="31"/>
      <c r="CU872" s="31"/>
      <c r="CV872" s="31"/>
      <c r="CW872" s="31"/>
      <c r="CX872" s="31"/>
      <c r="CY872" s="31"/>
      <c r="CZ872" s="31"/>
      <c r="DA872" s="31"/>
      <c r="DB872" s="31"/>
      <c r="DC872" s="31"/>
      <c r="DD872" s="31"/>
      <c r="DE872" s="31"/>
      <c r="DF872" s="31"/>
      <c r="DG872" s="31"/>
      <c r="DH872" s="31"/>
      <c r="DI872" s="31"/>
      <c r="DJ872" s="31"/>
      <c r="DK872" s="31"/>
      <c r="DL872" s="31"/>
      <c r="DM872" s="31"/>
      <c r="DN872" s="31"/>
      <c r="DO872" s="31"/>
      <c r="DP872" s="31"/>
    </row>
    <row r="873" spans="43:120" s="5" customFormat="1" x14ac:dyDescent="0.2"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  <c r="CM873" s="31"/>
      <c r="CN873" s="31"/>
      <c r="CO873" s="31"/>
      <c r="CP873" s="31"/>
      <c r="CQ873" s="31"/>
      <c r="CR873" s="31"/>
      <c r="CS873" s="31"/>
      <c r="CT873" s="31"/>
      <c r="CU873" s="31"/>
      <c r="CV873" s="31"/>
      <c r="CW873" s="31"/>
      <c r="CX873" s="31"/>
      <c r="CY873" s="31"/>
      <c r="CZ873" s="31"/>
      <c r="DA873" s="31"/>
      <c r="DB873" s="31"/>
      <c r="DC873" s="31"/>
      <c r="DD873" s="31"/>
      <c r="DE873" s="31"/>
      <c r="DF873" s="31"/>
      <c r="DG873" s="31"/>
      <c r="DH873" s="31"/>
      <c r="DI873" s="31"/>
      <c r="DJ873" s="31"/>
      <c r="DK873" s="31"/>
      <c r="DL873" s="31"/>
      <c r="DM873" s="31"/>
      <c r="DN873" s="31"/>
      <c r="DO873" s="31"/>
      <c r="DP873" s="31"/>
    </row>
    <row r="874" spans="43:120" s="5" customFormat="1" x14ac:dyDescent="0.2"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  <c r="CM874" s="31"/>
      <c r="CN874" s="31"/>
      <c r="CO874" s="31"/>
      <c r="CP874" s="31"/>
      <c r="CQ874" s="31"/>
      <c r="CR874" s="31"/>
      <c r="CS874" s="31"/>
      <c r="CT874" s="31"/>
      <c r="CU874" s="31"/>
      <c r="CV874" s="31"/>
      <c r="CW874" s="31"/>
      <c r="CX874" s="31"/>
      <c r="CY874" s="31"/>
      <c r="CZ874" s="31"/>
      <c r="DA874" s="31"/>
      <c r="DB874" s="31"/>
      <c r="DC874" s="31"/>
      <c r="DD874" s="31"/>
      <c r="DE874" s="31"/>
      <c r="DF874" s="31"/>
      <c r="DG874" s="31"/>
      <c r="DH874" s="31"/>
      <c r="DI874" s="31"/>
      <c r="DJ874" s="31"/>
      <c r="DK874" s="31"/>
      <c r="DL874" s="31"/>
      <c r="DM874" s="31"/>
      <c r="DN874" s="31"/>
      <c r="DO874" s="31"/>
      <c r="DP874" s="31"/>
    </row>
    <row r="875" spans="43:120" s="5" customFormat="1" x14ac:dyDescent="0.2"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  <c r="CM875" s="31"/>
      <c r="CN875" s="31"/>
      <c r="CO875" s="31"/>
      <c r="CP875" s="31"/>
      <c r="CQ875" s="31"/>
      <c r="CR875" s="31"/>
      <c r="CS875" s="31"/>
      <c r="CT875" s="31"/>
      <c r="CU875" s="31"/>
      <c r="CV875" s="31"/>
      <c r="CW875" s="31"/>
      <c r="CX875" s="31"/>
      <c r="CY875" s="31"/>
      <c r="CZ875" s="31"/>
      <c r="DA875" s="31"/>
      <c r="DB875" s="31"/>
      <c r="DC875" s="31"/>
      <c r="DD875" s="31"/>
      <c r="DE875" s="31"/>
      <c r="DF875" s="31"/>
      <c r="DG875" s="31"/>
      <c r="DH875" s="31"/>
      <c r="DI875" s="31"/>
      <c r="DJ875" s="31"/>
      <c r="DK875" s="31"/>
      <c r="DL875" s="31"/>
      <c r="DM875" s="31"/>
      <c r="DN875" s="31"/>
      <c r="DO875" s="31"/>
      <c r="DP875" s="31"/>
    </row>
    <row r="876" spans="43:120" s="5" customFormat="1" x14ac:dyDescent="0.2"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  <c r="CM876" s="31"/>
      <c r="CN876" s="31"/>
      <c r="CO876" s="31"/>
      <c r="CP876" s="31"/>
      <c r="CQ876" s="31"/>
      <c r="CR876" s="31"/>
      <c r="CS876" s="31"/>
      <c r="CT876" s="31"/>
      <c r="CU876" s="31"/>
      <c r="CV876" s="31"/>
      <c r="CW876" s="31"/>
      <c r="CX876" s="31"/>
      <c r="CY876" s="31"/>
      <c r="CZ876" s="31"/>
      <c r="DA876" s="31"/>
      <c r="DB876" s="31"/>
      <c r="DC876" s="31"/>
      <c r="DD876" s="31"/>
      <c r="DE876" s="31"/>
      <c r="DF876" s="31"/>
      <c r="DG876" s="31"/>
      <c r="DH876" s="31"/>
      <c r="DI876" s="31"/>
      <c r="DJ876" s="31"/>
      <c r="DK876" s="31"/>
      <c r="DL876" s="31"/>
      <c r="DM876" s="31"/>
      <c r="DN876" s="31"/>
      <c r="DO876" s="31"/>
      <c r="DP876" s="31"/>
    </row>
    <row r="877" spans="43:120" s="5" customFormat="1" x14ac:dyDescent="0.2"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  <c r="CM877" s="31"/>
      <c r="CN877" s="31"/>
      <c r="CO877" s="31"/>
      <c r="CP877" s="31"/>
      <c r="CQ877" s="31"/>
      <c r="CR877" s="31"/>
      <c r="CS877" s="31"/>
      <c r="CT877" s="31"/>
      <c r="CU877" s="31"/>
      <c r="CV877" s="31"/>
      <c r="CW877" s="31"/>
      <c r="CX877" s="31"/>
      <c r="CY877" s="31"/>
      <c r="CZ877" s="31"/>
      <c r="DA877" s="31"/>
      <c r="DB877" s="31"/>
      <c r="DC877" s="31"/>
      <c r="DD877" s="31"/>
      <c r="DE877" s="31"/>
      <c r="DF877" s="31"/>
      <c r="DG877" s="31"/>
      <c r="DH877" s="31"/>
      <c r="DI877" s="31"/>
      <c r="DJ877" s="31"/>
      <c r="DK877" s="31"/>
      <c r="DL877" s="31"/>
      <c r="DM877" s="31"/>
      <c r="DN877" s="31"/>
      <c r="DO877" s="31"/>
      <c r="DP877" s="31"/>
    </row>
    <row r="878" spans="43:120" s="5" customFormat="1" x14ac:dyDescent="0.2"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  <c r="CM878" s="31"/>
      <c r="CN878" s="31"/>
      <c r="CO878" s="31"/>
      <c r="CP878" s="31"/>
      <c r="CQ878" s="31"/>
      <c r="CR878" s="31"/>
      <c r="CS878" s="31"/>
      <c r="CT878" s="31"/>
      <c r="CU878" s="31"/>
      <c r="CV878" s="31"/>
      <c r="CW878" s="31"/>
      <c r="CX878" s="31"/>
      <c r="CY878" s="31"/>
      <c r="CZ878" s="31"/>
      <c r="DA878" s="31"/>
      <c r="DB878" s="31"/>
      <c r="DC878" s="31"/>
      <c r="DD878" s="31"/>
      <c r="DE878" s="31"/>
      <c r="DF878" s="31"/>
      <c r="DG878" s="31"/>
      <c r="DH878" s="31"/>
      <c r="DI878" s="31"/>
      <c r="DJ878" s="31"/>
      <c r="DK878" s="31"/>
      <c r="DL878" s="31"/>
      <c r="DM878" s="31"/>
      <c r="DN878" s="31"/>
      <c r="DO878" s="31"/>
      <c r="DP878" s="31"/>
    </row>
    <row r="879" spans="43:120" s="5" customFormat="1" x14ac:dyDescent="0.2"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  <c r="CC879" s="31"/>
      <c r="CD879" s="31"/>
      <c r="CE879" s="31"/>
      <c r="CF879" s="31"/>
      <c r="CG879" s="31"/>
      <c r="CH879" s="31"/>
      <c r="CI879" s="31"/>
      <c r="CJ879" s="31"/>
      <c r="CK879" s="31"/>
      <c r="CL879" s="31"/>
      <c r="CM879" s="31"/>
      <c r="CN879" s="31"/>
      <c r="CO879" s="31"/>
      <c r="CP879" s="31"/>
      <c r="CQ879" s="31"/>
      <c r="CR879" s="31"/>
      <c r="CS879" s="31"/>
      <c r="CT879" s="31"/>
      <c r="CU879" s="31"/>
      <c r="CV879" s="31"/>
      <c r="CW879" s="31"/>
      <c r="CX879" s="31"/>
      <c r="CY879" s="31"/>
      <c r="CZ879" s="31"/>
      <c r="DA879" s="31"/>
      <c r="DB879" s="31"/>
      <c r="DC879" s="31"/>
      <c r="DD879" s="31"/>
      <c r="DE879" s="31"/>
      <c r="DF879" s="31"/>
      <c r="DG879" s="31"/>
      <c r="DH879" s="31"/>
      <c r="DI879" s="31"/>
      <c r="DJ879" s="31"/>
      <c r="DK879" s="31"/>
      <c r="DL879" s="31"/>
      <c r="DM879" s="31"/>
      <c r="DN879" s="31"/>
      <c r="DO879" s="31"/>
      <c r="DP879" s="31"/>
    </row>
    <row r="880" spans="43:120" s="5" customFormat="1" x14ac:dyDescent="0.2"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  <c r="CC880" s="31"/>
      <c r="CD880" s="31"/>
      <c r="CE880" s="31"/>
      <c r="CF880" s="31"/>
      <c r="CG880" s="31"/>
      <c r="CH880" s="31"/>
      <c r="CI880" s="31"/>
      <c r="CJ880" s="31"/>
      <c r="CK880" s="31"/>
      <c r="CL880" s="31"/>
      <c r="CM880" s="31"/>
      <c r="CN880" s="31"/>
      <c r="CO880" s="31"/>
      <c r="CP880" s="31"/>
      <c r="CQ880" s="31"/>
      <c r="CR880" s="31"/>
      <c r="CS880" s="31"/>
      <c r="CT880" s="31"/>
      <c r="CU880" s="31"/>
      <c r="CV880" s="31"/>
      <c r="CW880" s="31"/>
      <c r="CX880" s="31"/>
      <c r="CY880" s="31"/>
      <c r="CZ880" s="31"/>
      <c r="DA880" s="31"/>
      <c r="DB880" s="31"/>
      <c r="DC880" s="31"/>
      <c r="DD880" s="31"/>
      <c r="DE880" s="31"/>
      <c r="DF880" s="31"/>
      <c r="DG880" s="31"/>
      <c r="DH880" s="31"/>
      <c r="DI880" s="31"/>
      <c r="DJ880" s="31"/>
      <c r="DK880" s="31"/>
      <c r="DL880" s="31"/>
      <c r="DM880" s="31"/>
      <c r="DN880" s="31"/>
      <c r="DO880" s="31"/>
      <c r="DP880" s="31"/>
    </row>
    <row r="881" spans="43:120" s="5" customFormat="1" x14ac:dyDescent="0.2"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  <c r="BZ881" s="31"/>
      <c r="CA881" s="31"/>
      <c r="CB881" s="31"/>
      <c r="CC881" s="31"/>
      <c r="CD881" s="31"/>
      <c r="CE881" s="31"/>
      <c r="CF881" s="31"/>
      <c r="CG881" s="31"/>
      <c r="CH881" s="31"/>
      <c r="CI881" s="31"/>
      <c r="CJ881" s="31"/>
      <c r="CK881" s="31"/>
      <c r="CL881" s="31"/>
      <c r="CM881" s="31"/>
      <c r="CN881" s="31"/>
      <c r="CO881" s="31"/>
      <c r="CP881" s="31"/>
      <c r="CQ881" s="31"/>
      <c r="CR881" s="31"/>
      <c r="CS881" s="31"/>
      <c r="CT881" s="31"/>
      <c r="CU881" s="31"/>
      <c r="CV881" s="31"/>
      <c r="CW881" s="31"/>
      <c r="CX881" s="31"/>
      <c r="CY881" s="31"/>
      <c r="CZ881" s="31"/>
      <c r="DA881" s="31"/>
      <c r="DB881" s="31"/>
      <c r="DC881" s="31"/>
      <c r="DD881" s="31"/>
      <c r="DE881" s="31"/>
      <c r="DF881" s="31"/>
      <c r="DG881" s="31"/>
      <c r="DH881" s="31"/>
      <c r="DI881" s="31"/>
      <c r="DJ881" s="31"/>
      <c r="DK881" s="31"/>
      <c r="DL881" s="31"/>
      <c r="DM881" s="31"/>
      <c r="DN881" s="31"/>
      <c r="DO881" s="31"/>
      <c r="DP881" s="31"/>
    </row>
    <row r="882" spans="43:120" s="5" customFormat="1" x14ac:dyDescent="0.2"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  <c r="BZ882" s="31"/>
      <c r="CA882" s="31"/>
      <c r="CB882" s="31"/>
      <c r="CC882" s="31"/>
      <c r="CD882" s="31"/>
      <c r="CE882" s="31"/>
      <c r="CF882" s="31"/>
      <c r="CG882" s="31"/>
      <c r="CH882" s="31"/>
      <c r="CI882" s="31"/>
      <c r="CJ882" s="31"/>
      <c r="CK882" s="31"/>
      <c r="CL882" s="31"/>
      <c r="CM882" s="31"/>
      <c r="CN882" s="31"/>
      <c r="CO882" s="31"/>
      <c r="CP882" s="31"/>
      <c r="CQ882" s="31"/>
      <c r="CR882" s="31"/>
      <c r="CS882" s="31"/>
      <c r="CT882" s="31"/>
      <c r="CU882" s="31"/>
      <c r="CV882" s="31"/>
      <c r="CW882" s="31"/>
      <c r="CX882" s="31"/>
      <c r="CY882" s="31"/>
      <c r="CZ882" s="31"/>
      <c r="DA882" s="31"/>
      <c r="DB882" s="31"/>
      <c r="DC882" s="31"/>
      <c r="DD882" s="31"/>
      <c r="DE882" s="31"/>
      <c r="DF882" s="31"/>
      <c r="DG882" s="31"/>
      <c r="DH882" s="31"/>
      <c r="DI882" s="31"/>
      <c r="DJ882" s="31"/>
      <c r="DK882" s="31"/>
      <c r="DL882" s="31"/>
      <c r="DM882" s="31"/>
      <c r="DN882" s="31"/>
      <c r="DO882" s="31"/>
      <c r="DP882" s="31"/>
    </row>
    <row r="883" spans="43:120" s="5" customFormat="1" x14ac:dyDescent="0.2"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  <c r="CL883" s="31"/>
      <c r="CM883" s="31"/>
      <c r="CN883" s="31"/>
      <c r="CO883" s="31"/>
      <c r="CP883" s="31"/>
      <c r="CQ883" s="31"/>
      <c r="CR883" s="31"/>
      <c r="CS883" s="31"/>
      <c r="CT883" s="31"/>
      <c r="CU883" s="31"/>
      <c r="CV883" s="31"/>
      <c r="CW883" s="31"/>
      <c r="CX883" s="31"/>
      <c r="CY883" s="31"/>
      <c r="CZ883" s="31"/>
      <c r="DA883" s="31"/>
      <c r="DB883" s="31"/>
      <c r="DC883" s="31"/>
      <c r="DD883" s="31"/>
      <c r="DE883" s="31"/>
      <c r="DF883" s="31"/>
      <c r="DG883" s="31"/>
      <c r="DH883" s="31"/>
      <c r="DI883" s="31"/>
      <c r="DJ883" s="31"/>
      <c r="DK883" s="31"/>
      <c r="DL883" s="31"/>
      <c r="DM883" s="31"/>
      <c r="DN883" s="31"/>
      <c r="DO883" s="31"/>
      <c r="DP883" s="31"/>
    </row>
    <row r="884" spans="43:120" s="5" customFormat="1" x14ac:dyDescent="0.2"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  <c r="BZ884" s="31"/>
      <c r="CA884" s="31"/>
      <c r="CB884" s="31"/>
      <c r="CC884" s="31"/>
      <c r="CD884" s="31"/>
      <c r="CE884" s="31"/>
      <c r="CF884" s="31"/>
      <c r="CG884" s="31"/>
      <c r="CH884" s="31"/>
      <c r="CI884" s="31"/>
      <c r="CJ884" s="31"/>
      <c r="CK884" s="31"/>
      <c r="CL884" s="31"/>
      <c r="CM884" s="31"/>
      <c r="CN884" s="31"/>
      <c r="CO884" s="31"/>
      <c r="CP884" s="31"/>
      <c r="CQ884" s="31"/>
      <c r="CR884" s="31"/>
      <c r="CS884" s="31"/>
      <c r="CT884" s="31"/>
      <c r="CU884" s="31"/>
      <c r="CV884" s="31"/>
      <c r="CW884" s="31"/>
      <c r="CX884" s="31"/>
      <c r="CY884" s="31"/>
      <c r="CZ884" s="31"/>
      <c r="DA884" s="31"/>
      <c r="DB884" s="31"/>
      <c r="DC884" s="31"/>
      <c r="DD884" s="31"/>
      <c r="DE884" s="31"/>
      <c r="DF884" s="31"/>
      <c r="DG884" s="31"/>
      <c r="DH884" s="31"/>
      <c r="DI884" s="31"/>
      <c r="DJ884" s="31"/>
      <c r="DK884" s="31"/>
      <c r="DL884" s="31"/>
      <c r="DM884" s="31"/>
      <c r="DN884" s="31"/>
      <c r="DO884" s="31"/>
      <c r="DP884" s="31"/>
    </row>
    <row r="885" spans="43:120" s="5" customFormat="1" x14ac:dyDescent="0.2"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  <c r="BZ885" s="31"/>
      <c r="CA885" s="31"/>
      <c r="CB885" s="31"/>
      <c r="CC885" s="31"/>
      <c r="CD885" s="31"/>
      <c r="CE885" s="31"/>
      <c r="CF885" s="31"/>
      <c r="CG885" s="31"/>
      <c r="CH885" s="31"/>
      <c r="CI885" s="31"/>
      <c r="CJ885" s="31"/>
      <c r="CK885" s="31"/>
      <c r="CL885" s="31"/>
      <c r="CM885" s="31"/>
      <c r="CN885" s="31"/>
      <c r="CO885" s="31"/>
      <c r="CP885" s="31"/>
      <c r="CQ885" s="31"/>
      <c r="CR885" s="31"/>
      <c r="CS885" s="31"/>
      <c r="CT885" s="31"/>
      <c r="CU885" s="31"/>
      <c r="CV885" s="31"/>
      <c r="CW885" s="31"/>
      <c r="CX885" s="31"/>
      <c r="CY885" s="31"/>
      <c r="CZ885" s="31"/>
      <c r="DA885" s="31"/>
      <c r="DB885" s="31"/>
      <c r="DC885" s="31"/>
      <c r="DD885" s="31"/>
      <c r="DE885" s="31"/>
      <c r="DF885" s="31"/>
      <c r="DG885" s="31"/>
      <c r="DH885" s="31"/>
      <c r="DI885" s="31"/>
      <c r="DJ885" s="31"/>
      <c r="DK885" s="31"/>
      <c r="DL885" s="31"/>
      <c r="DM885" s="31"/>
      <c r="DN885" s="31"/>
      <c r="DO885" s="31"/>
      <c r="DP885" s="31"/>
    </row>
    <row r="886" spans="43:120" s="5" customFormat="1" x14ac:dyDescent="0.2"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  <c r="BZ886" s="31"/>
      <c r="CA886" s="31"/>
      <c r="CB886" s="31"/>
      <c r="CC886" s="31"/>
      <c r="CD886" s="31"/>
      <c r="CE886" s="31"/>
      <c r="CF886" s="31"/>
      <c r="CG886" s="31"/>
      <c r="CH886" s="31"/>
      <c r="CI886" s="31"/>
      <c r="CJ886" s="31"/>
      <c r="CK886" s="31"/>
      <c r="CL886" s="31"/>
      <c r="CM886" s="31"/>
      <c r="CN886" s="31"/>
      <c r="CO886" s="31"/>
      <c r="CP886" s="31"/>
      <c r="CQ886" s="31"/>
      <c r="CR886" s="31"/>
      <c r="CS886" s="31"/>
      <c r="CT886" s="31"/>
      <c r="CU886" s="31"/>
      <c r="CV886" s="31"/>
      <c r="CW886" s="31"/>
      <c r="CX886" s="31"/>
      <c r="CY886" s="31"/>
      <c r="CZ886" s="31"/>
      <c r="DA886" s="31"/>
      <c r="DB886" s="31"/>
      <c r="DC886" s="31"/>
      <c r="DD886" s="31"/>
      <c r="DE886" s="31"/>
      <c r="DF886" s="31"/>
      <c r="DG886" s="31"/>
      <c r="DH886" s="31"/>
      <c r="DI886" s="31"/>
      <c r="DJ886" s="31"/>
      <c r="DK886" s="31"/>
      <c r="DL886" s="31"/>
      <c r="DM886" s="31"/>
      <c r="DN886" s="31"/>
      <c r="DO886" s="31"/>
      <c r="DP886" s="31"/>
    </row>
    <row r="887" spans="43:120" s="5" customFormat="1" x14ac:dyDescent="0.2"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  <c r="BZ887" s="31"/>
      <c r="CA887" s="31"/>
      <c r="CB887" s="31"/>
      <c r="CC887" s="31"/>
      <c r="CD887" s="31"/>
      <c r="CE887" s="31"/>
      <c r="CF887" s="31"/>
      <c r="CG887" s="31"/>
      <c r="CH887" s="31"/>
      <c r="CI887" s="31"/>
      <c r="CJ887" s="31"/>
      <c r="CK887" s="31"/>
      <c r="CL887" s="31"/>
      <c r="CM887" s="31"/>
      <c r="CN887" s="31"/>
      <c r="CO887" s="31"/>
      <c r="CP887" s="31"/>
      <c r="CQ887" s="31"/>
      <c r="CR887" s="31"/>
      <c r="CS887" s="31"/>
      <c r="CT887" s="31"/>
      <c r="CU887" s="31"/>
      <c r="CV887" s="31"/>
      <c r="CW887" s="31"/>
      <c r="CX887" s="31"/>
      <c r="CY887" s="31"/>
      <c r="CZ887" s="31"/>
      <c r="DA887" s="31"/>
      <c r="DB887" s="31"/>
      <c r="DC887" s="31"/>
      <c r="DD887" s="31"/>
      <c r="DE887" s="31"/>
      <c r="DF887" s="31"/>
      <c r="DG887" s="31"/>
      <c r="DH887" s="31"/>
      <c r="DI887" s="31"/>
      <c r="DJ887" s="31"/>
      <c r="DK887" s="31"/>
      <c r="DL887" s="31"/>
      <c r="DM887" s="31"/>
      <c r="DN887" s="31"/>
      <c r="DO887" s="31"/>
      <c r="DP887" s="31"/>
    </row>
    <row r="888" spans="43:120" s="5" customFormat="1" x14ac:dyDescent="0.2"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  <c r="BZ888" s="31"/>
      <c r="CA888" s="31"/>
      <c r="CB888" s="31"/>
      <c r="CC888" s="31"/>
      <c r="CD888" s="31"/>
      <c r="CE888" s="31"/>
      <c r="CF888" s="31"/>
      <c r="CG888" s="31"/>
      <c r="CH888" s="31"/>
      <c r="CI888" s="31"/>
      <c r="CJ888" s="31"/>
      <c r="CK888" s="31"/>
      <c r="CL888" s="31"/>
      <c r="CM888" s="31"/>
      <c r="CN888" s="31"/>
      <c r="CO888" s="31"/>
      <c r="CP888" s="31"/>
      <c r="CQ888" s="31"/>
      <c r="CR888" s="31"/>
      <c r="CS888" s="31"/>
      <c r="CT888" s="31"/>
      <c r="CU888" s="31"/>
      <c r="CV888" s="31"/>
      <c r="CW888" s="31"/>
      <c r="CX888" s="31"/>
      <c r="CY888" s="31"/>
      <c r="CZ888" s="31"/>
      <c r="DA888" s="31"/>
      <c r="DB888" s="31"/>
      <c r="DC888" s="31"/>
      <c r="DD888" s="31"/>
      <c r="DE888" s="31"/>
      <c r="DF888" s="31"/>
      <c r="DG888" s="31"/>
      <c r="DH888" s="31"/>
      <c r="DI888" s="31"/>
      <c r="DJ888" s="31"/>
      <c r="DK888" s="31"/>
      <c r="DL888" s="31"/>
      <c r="DM888" s="31"/>
      <c r="DN888" s="31"/>
      <c r="DO888" s="31"/>
      <c r="DP888" s="31"/>
    </row>
    <row r="889" spans="43:120" s="5" customFormat="1" x14ac:dyDescent="0.2"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  <c r="CM889" s="31"/>
      <c r="CN889" s="31"/>
      <c r="CO889" s="31"/>
      <c r="CP889" s="31"/>
      <c r="CQ889" s="31"/>
      <c r="CR889" s="31"/>
      <c r="CS889" s="31"/>
      <c r="CT889" s="31"/>
      <c r="CU889" s="31"/>
      <c r="CV889" s="31"/>
      <c r="CW889" s="31"/>
      <c r="CX889" s="31"/>
      <c r="CY889" s="31"/>
      <c r="CZ889" s="31"/>
      <c r="DA889" s="31"/>
      <c r="DB889" s="31"/>
      <c r="DC889" s="31"/>
      <c r="DD889" s="31"/>
      <c r="DE889" s="31"/>
      <c r="DF889" s="31"/>
      <c r="DG889" s="31"/>
      <c r="DH889" s="31"/>
      <c r="DI889" s="31"/>
      <c r="DJ889" s="31"/>
      <c r="DK889" s="31"/>
      <c r="DL889" s="31"/>
      <c r="DM889" s="31"/>
      <c r="DN889" s="31"/>
      <c r="DO889" s="31"/>
      <c r="DP889" s="31"/>
    </row>
    <row r="890" spans="43:120" s="5" customFormat="1" x14ac:dyDescent="0.2"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  <c r="CM890" s="31"/>
      <c r="CN890" s="31"/>
      <c r="CO890" s="31"/>
      <c r="CP890" s="31"/>
      <c r="CQ890" s="31"/>
      <c r="CR890" s="31"/>
      <c r="CS890" s="31"/>
      <c r="CT890" s="31"/>
      <c r="CU890" s="31"/>
      <c r="CV890" s="31"/>
      <c r="CW890" s="31"/>
      <c r="CX890" s="31"/>
      <c r="CY890" s="31"/>
      <c r="CZ890" s="31"/>
      <c r="DA890" s="31"/>
      <c r="DB890" s="31"/>
      <c r="DC890" s="31"/>
      <c r="DD890" s="31"/>
      <c r="DE890" s="31"/>
      <c r="DF890" s="31"/>
      <c r="DG890" s="31"/>
      <c r="DH890" s="31"/>
      <c r="DI890" s="31"/>
      <c r="DJ890" s="31"/>
      <c r="DK890" s="31"/>
      <c r="DL890" s="31"/>
      <c r="DM890" s="31"/>
      <c r="DN890" s="31"/>
      <c r="DO890" s="31"/>
      <c r="DP890" s="31"/>
    </row>
    <row r="891" spans="43:120" s="5" customFormat="1" x14ac:dyDescent="0.2"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  <c r="BZ891" s="31"/>
      <c r="CA891" s="31"/>
      <c r="CB891" s="31"/>
      <c r="CC891" s="31"/>
      <c r="CD891" s="31"/>
      <c r="CE891" s="31"/>
      <c r="CF891" s="31"/>
      <c r="CG891" s="31"/>
      <c r="CH891" s="31"/>
      <c r="CI891" s="31"/>
      <c r="CJ891" s="31"/>
      <c r="CK891" s="31"/>
      <c r="CL891" s="31"/>
      <c r="CM891" s="31"/>
      <c r="CN891" s="31"/>
      <c r="CO891" s="31"/>
      <c r="CP891" s="31"/>
      <c r="CQ891" s="31"/>
      <c r="CR891" s="31"/>
      <c r="CS891" s="31"/>
      <c r="CT891" s="31"/>
      <c r="CU891" s="31"/>
      <c r="CV891" s="31"/>
      <c r="CW891" s="31"/>
      <c r="CX891" s="31"/>
      <c r="CY891" s="31"/>
      <c r="CZ891" s="31"/>
      <c r="DA891" s="31"/>
      <c r="DB891" s="31"/>
      <c r="DC891" s="31"/>
      <c r="DD891" s="31"/>
      <c r="DE891" s="31"/>
      <c r="DF891" s="31"/>
      <c r="DG891" s="31"/>
      <c r="DH891" s="31"/>
      <c r="DI891" s="31"/>
      <c r="DJ891" s="31"/>
      <c r="DK891" s="31"/>
      <c r="DL891" s="31"/>
      <c r="DM891" s="31"/>
      <c r="DN891" s="31"/>
      <c r="DO891" s="31"/>
      <c r="DP891" s="31"/>
    </row>
    <row r="892" spans="43:120" s="5" customFormat="1" x14ac:dyDescent="0.2"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  <c r="BZ892" s="31"/>
      <c r="CA892" s="31"/>
      <c r="CB892" s="31"/>
      <c r="CC892" s="31"/>
      <c r="CD892" s="31"/>
      <c r="CE892" s="31"/>
      <c r="CF892" s="31"/>
      <c r="CG892" s="31"/>
      <c r="CH892" s="31"/>
      <c r="CI892" s="31"/>
      <c r="CJ892" s="31"/>
      <c r="CK892" s="31"/>
      <c r="CL892" s="31"/>
      <c r="CM892" s="31"/>
      <c r="CN892" s="31"/>
      <c r="CO892" s="31"/>
      <c r="CP892" s="31"/>
      <c r="CQ892" s="31"/>
      <c r="CR892" s="31"/>
      <c r="CS892" s="31"/>
      <c r="CT892" s="31"/>
      <c r="CU892" s="31"/>
      <c r="CV892" s="31"/>
      <c r="CW892" s="31"/>
      <c r="CX892" s="31"/>
      <c r="CY892" s="31"/>
      <c r="CZ892" s="31"/>
      <c r="DA892" s="31"/>
      <c r="DB892" s="31"/>
      <c r="DC892" s="31"/>
      <c r="DD892" s="31"/>
      <c r="DE892" s="31"/>
      <c r="DF892" s="31"/>
      <c r="DG892" s="31"/>
      <c r="DH892" s="31"/>
      <c r="DI892" s="31"/>
      <c r="DJ892" s="31"/>
      <c r="DK892" s="31"/>
      <c r="DL892" s="31"/>
      <c r="DM892" s="31"/>
      <c r="DN892" s="31"/>
      <c r="DO892" s="31"/>
      <c r="DP892" s="31"/>
    </row>
    <row r="893" spans="43:120" s="5" customFormat="1" x14ac:dyDescent="0.2"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  <c r="BZ893" s="31"/>
      <c r="CA893" s="31"/>
      <c r="CB893" s="31"/>
      <c r="CC893" s="31"/>
      <c r="CD893" s="31"/>
      <c r="CE893" s="31"/>
      <c r="CF893" s="31"/>
      <c r="CG893" s="31"/>
      <c r="CH893" s="31"/>
      <c r="CI893" s="31"/>
      <c r="CJ893" s="31"/>
      <c r="CK893" s="31"/>
      <c r="CL893" s="31"/>
      <c r="CM893" s="31"/>
      <c r="CN893" s="31"/>
      <c r="CO893" s="31"/>
      <c r="CP893" s="31"/>
      <c r="CQ893" s="31"/>
      <c r="CR893" s="31"/>
      <c r="CS893" s="31"/>
      <c r="CT893" s="31"/>
      <c r="CU893" s="31"/>
      <c r="CV893" s="31"/>
      <c r="CW893" s="31"/>
      <c r="CX893" s="31"/>
      <c r="CY893" s="31"/>
      <c r="CZ893" s="31"/>
      <c r="DA893" s="31"/>
      <c r="DB893" s="31"/>
      <c r="DC893" s="31"/>
      <c r="DD893" s="31"/>
      <c r="DE893" s="31"/>
      <c r="DF893" s="31"/>
      <c r="DG893" s="31"/>
      <c r="DH893" s="31"/>
      <c r="DI893" s="31"/>
      <c r="DJ893" s="31"/>
      <c r="DK893" s="31"/>
      <c r="DL893" s="31"/>
      <c r="DM893" s="31"/>
      <c r="DN893" s="31"/>
      <c r="DO893" s="31"/>
      <c r="DP893" s="31"/>
    </row>
    <row r="894" spans="43:120" s="5" customFormat="1" x14ac:dyDescent="0.2"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  <c r="BZ894" s="31"/>
      <c r="CA894" s="31"/>
      <c r="CB894" s="31"/>
      <c r="CC894" s="31"/>
      <c r="CD894" s="31"/>
      <c r="CE894" s="31"/>
      <c r="CF894" s="31"/>
      <c r="CG894" s="31"/>
      <c r="CH894" s="31"/>
      <c r="CI894" s="31"/>
      <c r="CJ894" s="31"/>
      <c r="CK894" s="31"/>
      <c r="CL894" s="31"/>
      <c r="CM894" s="31"/>
      <c r="CN894" s="31"/>
      <c r="CO894" s="31"/>
      <c r="CP894" s="31"/>
      <c r="CQ894" s="31"/>
      <c r="CR894" s="31"/>
      <c r="CS894" s="31"/>
      <c r="CT894" s="31"/>
      <c r="CU894" s="31"/>
      <c r="CV894" s="31"/>
      <c r="CW894" s="31"/>
      <c r="CX894" s="31"/>
      <c r="CY894" s="31"/>
      <c r="CZ894" s="31"/>
      <c r="DA894" s="31"/>
      <c r="DB894" s="31"/>
      <c r="DC894" s="31"/>
      <c r="DD894" s="31"/>
      <c r="DE894" s="31"/>
      <c r="DF894" s="31"/>
      <c r="DG894" s="31"/>
      <c r="DH894" s="31"/>
      <c r="DI894" s="31"/>
      <c r="DJ894" s="31"/>
      <c r="DK894" s="31"/>
      <c r="DL894" s="31"/>
      <c r="DM894" s="31"/>
      <c r="DN894" s="31"/>
      <c r="DO894" s="31"/>
      <c r="DP894" s="31"/>
    </row>
    <row r="895" spans="43:120" s="5" customFormat="1" x14ac:dyDescent="0.2"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  <c r="BZ895" s="31"/>
      <c r="CA895" s="31"/>
      <c r="CB895" s="31"/>
      <c r="CC895" s="31"/>
      <c r="CD895" s="31"/>
      <c r="CE895" s="31"/>
      <c r="CF895" s="31"/>
      <c r="CG895" s="31"/>
      <c r="CH895" s="31"/>
      <c r="CI895" s="31"/>
      <c r="CJ895" s="31"/>
      <c r="CK895" s="31"/>
      <c r="CL895" s="31"/>
      <c r="CM895" s="31"/>
      <c r="CN895" s="31"/>
      <c r="CO895" s="31"/>
      <c r="CP895" s="31"/>
      <c r="CQ895" s="31"/>
      <c r="CR895" s="31"/>
      <c r="CS895" s="31"/>
      <c r="CT895" s="31"/>
      <c r="CU895" s="31"/>
      <c r="CV895" s="31"/>
      <c r="CW895" s="31"/>
      <c r="CX895" s="31"/>
      <c r="CY895" s="31"/>
      <c r="CZ895" s="31"/>
      <c r="DA895" s="31"/>
      <c r="DB895" s="31"/>
      <c r="DC895" s="31"/>
      <c r="DD895" s="31"/>
      <c r="DE895" s="31"/>
      <c r="DF895" s="31"/>
      <c r="DG895" s="31"/>
      <c r="DH895" s="31"/>
      <c r="DI895" s="31"/>
      <c r="DJ895" s="31"/>
      <c r="DK895" s="31"/>
      <c r="DL895" s="31"/>
      <c r="DM895" s="31"/>
      <c r="DN895" s="31"/>
      <c r="DO895" s="31"/>
      <c r="DP895" s="31"/>
    </row>
    <row r="896" spans="43:120" s="5" customFormat="1" x14ac:dyDescent="0.2"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  <c r="CL896" s="31"/>
      <c r="CM896" s="31"/>
      <c r="CN896" s="31"/>
      <c r="CO896" s="31"/>
      <c r="CP896" s="31"/>
      <c r="CQ896" s="31"/>
      <c r="CR896" s="31"/>
      <c r="CS896" s="31"/>
      <c r="CT896" s="31"/>
      <c r="CU896" s="31"/>
      <c r="CV896" s="31"/>
      <c r="CW896" s="31"/>
      <c r="CX896" s="31"/>
      <c r="CY896" s="31"/>
      <c r="CZ896" s="31"/>
      <c r="DA896" s="31"/>
      <c r="DB896" s="31"/>
      <c r="DC896" s="31"/>
      <c r="DD896" s="31"/>
      <c r="DE896" s="31"/>
      <c r="DF896" s="31"/>
      <c r="DG896" s="31"/>
      <c r="DH896" s="31"/>
      <c r="DI896" s="31"/>
      <c r="DJ896" s="31"/>
      <c r="DK896" s="31"/>
      <c r="DL896" s="31"/>
      <c r="DM896" s="31"/>
      <c r="DN896" s="31"/>
      <c r="DO896" s="31"/>
      <c r="DP896" s="31"/>
    </row>
    <row r="897" spans="43:120" s="5" customFormat="1" x14ac:dyDescent="0.2"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  <c r="BZ897" s="31"/>
      <c r="CA897" s="31"/>
      <c r="CB897" s="31"/>
      <c r="CC897" s="31"/>
      <c r="CD897" s="31"/>
      <c r="CE897" s="31"/>
      <c r="CF897" s="31"/>
      <c r="CG897" s="31"/>
      <c r="CH897" s="31"/>
      <c r="CI897" s="31"/>
      <c r="CJ897" s="31"/>
      <c r="CK897" s="31"/>
      <c r="CL897" s="31"/>
      <c r="CM897" s="31"/>
      <c r="CN897" s="31"/>
      <c r="CO897" s="31"/>
      <c r="CP897" s="31"/>
      <c r="CQ897" s="31"/>
      <c r="CR897" s="31"/>
      <c r="CS897" s="31"/>
      <c r="CT897" s="31"/>
      <c r="CU897" s="31"/>
      <c r="CV897" s="31"/>
      <c r="CW897" s="31"/>
      <c r="CX897" s="31"/>
      <c r="CY897" s="31"/>
      <c r="CZ897" s="31"/>
      <c r="DA897" s="31"/>
      <c r="DB897" s="31"/>
      <c r="DC897" s="31"/>
      <c r="DD897" s="31"/>
      <c r="DE897" s="31"/>
      <c r="DF897" s="31"/>
      <c r="DG897" s="31"/>
      <c r="DH897" s="31"/>
      <c r="DI897" s="31"/>
      <c r="DJ897" s="31"/>
      <c r="DK897" s="31"/>
      <c r="DL897" s="31"/>
      <c r="DM897" s="31"/>
      <c r="DN897" s="31"/>
      <c r="DO897" s="31"/>
      <c r="DP897" s="31"/>
    </row>
    <row r="898" spans="43:120" s="5" customFormat="1" x14ac:dyDescent="0.2"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  <c r="BZ898" s="31"/>
      <c r="CA898" s="31"/>
      <c r="CB898" s="31"/>
      <c r="CC898" s="31"/>
      <c r="CD898" s="31"/>
      <c r="CE898" s="31"/>
      <c r="CF898" s="31"/>
      <c r="CG898" s="31"/>
      <c r="CH898" s="31"/>
      <c r="CI898" s="31"/>
      <c r="CJ898" s="31"/>
      <c r="CK898" s="31"/>
      <c r="CL898" s="31"/>
      <c r="CM898" s="31"/>
      <c r="CN898" s="31"/>
      <c r="CO898" s="31"/>
      <c r="CP898" s="31"/>
      <c r="CQ898" s="31"/>
      <c r="CR898" s="31"/>
      <c r="CS898" s="31"/>
      <c r="CT898" s="31"/>
      <c r="CU898" s="31"/>
      <c r="CV898" s="31"/>
      <c r="CW898" s="31"/>
      <c r="CX898" s="31"/>
      <c r="CY898" s="31"/>
      <c r="CZ898" s="31"/>
      <c r="DA898" s="31"/>
      <c r="DB898" s="31"/>
      <c r="DC898" s="31"/>
      <c r="DD898" s="31"/>
      <c r="DE898" s="31"/>
      <c r="DF898" s="31"/>
      <c r="DG898" s="31"/>
      <c r="DH898" s="31"/>
      <c r="DI898" s="31"/>
      <c r="DJ898" s="31"/>
      <c r="DK898" s="31"/>
      <c r="DL898" s="31"/>
      <c r="DM898" s="31"/>
      <c r="DN898" s="31"/>
      <c r="DO898" s="31"/>
      <c r="DP898" s="31"/>
    </row>
    <row r="899" spans="43:120" s="5" customFormat="1" x14ac:dyDescent="0.2"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  <c r="CM899" s="31"/>
      <c r="CN899" s="31"/>
      <c r="CO899" s="31"/>
      <c r="CP899" s="31"/>
      <c r="CQ899" s="31"/>
      <c r="CR899" s="31"/>
      <c r="CS899" s="31"/>
      <c r="CT899" s="31"/>
      <c r="CU899" s="31"/>
      <c r="CV899" s="31"/>
      <c r="CW899" s="31"/>
      <c r="CX899" s="31"/>
      <c r="CY899" s="31"/>
      <c r="CZ899" s="31"/>
      <c r="DA899" s="31"/>
      <c r="DB899" s="31"/>
      <c r="DC899" s="31"/>
      <c r="DD899" s="31"/>
      <c r="DE899" s="31"/>
      <c r="DF899" s="31"/>
      <c r="DG899" s="31"/>
      <c r="DH899" s="31"/>
      <c r="DI899" s="31"/>
      <c r="DJ899" s="31"/>
      <c r="DK899" s="31"/>
      <c r="DL899" s="31"/>
      <c r="DM899" s="31"/>
      <c r="DN899" s="31"/>
      <c r="DO899" s="31"/>
      <c r="DP899" s="31"/>
    </row>
    <row r="900" spans="43:120" s="5" customFormat="1" x14ac:dyDescent="0.2"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  <c r="BZ900" s="31"/>
      <c r="CA900" s="31"/>
      <c r="CB900" s="31"/>
      <c r="CC900" s="31"/>
      <c r="CD900" s="31"/>
      <c r="CE900" s="31"/>
      <c r="CF900" s="31"/>
      <c r="CG900" s="31"/>
      <c r="CH900" s="31"/>
      <c r="CI900" s="31"/>
      <c r="CJ900" s="31"/>
      <c r="CK900" s="31"/>
      <c r="CL900" s="31"/>
      <c r="CM900" s="31"/>
      <c r="CN900" s="31"/>
      <c r="CO900" s="31"/>
      <c r="CP900" s="31"/>
      <c r="CQ900" s="31"/>
      <c r="CR900" s="31"/>
      <c r="CS900" s="31"/>
      <c r="CT900" s="31"/>
      <c r="CU900" s="31"/>
      <c r="CV900" s="31"/>
      <c r="CW900" s="31"/>
      <c r="CX900" s="31"/>
      <c r="CY900" s="31"/>
      <c r="CZ900" s="31"/>
      <c r="DA900" s="31"/>
      <c r="DB900" s="31"/>
      <c r="DC900" s="31"/>
      <c r="DD900" s="31"/>
      <c r="DE900" s="31"/>
      <c r="DF900" s="31"/>
      <c r="DG900" s="31"/>
      <c r="DH900" s="31"/>
      <c r="DI900" s="31"/>
      <c r="DJ900" s="31"/>
      <c r="DK900" s="31"/>
      <c r="DL900" s="31"/>
      <c r="DM900" s="31"/>
      <c r="DN900" s="31"/>
      <c r="DO900" s="31"/>
      <c r="DP900" s="31"/>
    </row>
    <row r="901" spans="43:120" s="5" customFormat="1" x14ac:dyDescent="0.2"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  <c r="BZ901" s="31"/>
      <c r="CA901" s="31"/>
      <c r="CB901" s="31"/>
      <c r="CC901" s="31"/>
      <c r="CD901" s="31"/>
      <c r="CE901" s="31"/>
      <c r="CF901" s="31"/>
      <c r="CG901" s="31"/>
      <c r="CH901" s="31"/>
      <c r="CI901" s="31"/>
      <c r="CJ901" s="31"/>
      <c r="CK901" s="31"/>
      <c r="CL901" s="31"/>
      <c r="CM901" s="31"/>
      <c r="CN901" s="31"/>
      <c r="CO901" s="31"/>
      <c r="CP901" s="31"/>
      <c r="CQ901" s="31"/>
      <c r="CR901" s="31"/>
      <c r="CS901" s="31"/>
      <c r="CT901" s="31"/>
      <c r="CU901" s="31"/>
      <c r="CV901" s="31"/>
      <c r="CW901" s="31"/>
      <c r="CX901" s="31"/>
      <c r="CY901" s="31"/>
      <c r="CZ901" s="31"/>
      <c r="DA901" s="31"/>
      <c r="DB901" s="31"/>
      <c r="DC901" s="31"/>
      <c r="DD901" s="31"/>
      <c r="DE901" s="31"/>
      <c r="DF901" s="31"/>
      <c r="DG901" s="31"/>
      <c r="DH901" s="31"/>
      <c r="DI901" s="31"/>
      <c r="DJ901" s="31"/>
      <c r="DK901" s="31"/>
      <c r="DL901" s="31"/>
      <c r="DM901" s="31"/>
      <c r="DN901" s="31"/>
      <c r="DO901" s="31"/>
      <c r="DP901" s="31"/>
    </row>
    <row r="902" spans="43:120" s="5" customFormat="1" x14ac:dyDescent="0.2"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  <c r="CM902" s="31"/>
      <c r="CN902" s="31"/>
      <c r="CO902" s="31"/>
      <c r="CP902" s="31"/>
      <c r="CQ902" s="31"/>
      <c r="CR902" s="31"/>
      <c r="CS902" s="31"/>
      <c r="CT902" s="31"/>
      <c r="CU902" s="31"/>
      <c r="CV902" s="31"/>
      <c r="CW902" s="31"/>
      <c r="CX902" s="31"/>
      <c r="CY902" s="31"/>
      <c r="CZ902" s="31"/>
      <c r="DA902" s="31"/>
      <c r="DB902" s="31"/>
      <c r="DC902" s="31"/>
      <c r="DD902" s="31"/>
      <c r="DE902" s="31"/>
      <c r="DF902" s="31"/>
      <c r="DG902" s="31"/>
      <c r="DH902" s="31"/>
      <c r="DI902" s="31"/>
      <c r="DJ902" s="31"/>
      <c r="DK902" s="31"/>
      <c r="DL902" s="31"/>
      <c r="DM902" s="31"/>
      <c r="DN902" s="31"/>
      <c r="DO902" s="31"/>
      <c r="DP902" s="31"/>
    </row>
    <row r="903" spans="43:120" s="5" customFormat="1" x14ac:dyDescent="0.2"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  <c r="BZ903" s="31"/>
      <c r="CA903" s="31"/>
      <c r="CB903" s="31"/>
      <c r="CC903" s="31"/>
      <c r="CD903" s="31"/>
      <c r="CE903" s="31"/>
      <c r="CF903" s="31"/>
      <c r="CG903" s="31"/>
      <c r="CH903" s="31"/>
      <c r="CI903" s="31"/>
      <c r="CJ903" s="31"/>
      <c r="CK903" s="31"/>
      <c r="CL903" s="31"/>
      <c r="CM903" s="31"/>
      <c r="CN903" s="31"/>
      <c r="CO903" s="31"/>
      <c r="CP903" s="31"/>
      <c r="CQ903" s="31"/>
      <c r="CR903" s="31"/>
      <c r="CS903" s="31"/>
      <c r="CT903" s="31"/>
      <c r="CU903" s="31"/>
      <c r="CV903" s="31"/>
      <c r="CW903" s="31"/>
      <c r="CX903" s="31"/>
      <c r="CY903" s="31"/>
      <c r="CZ903" s="31"/>
      <c r="DA903" s="31"/>
      <c r="DB903" s="31"/>
      <c r="DC903" s="31"/>
      <c r="DD903" s="31"/>
      <c r="DE903" s="31"/>
      <c r="DF903" s="31"/>
      <c r="DG903" s="31"/>
      <c r="DH903" s="31"/>
      <c r="DI903" s="31"/>
      <c r="DJ903" s="31"/>
      <c r="DK903" s="31"/>
      <c r="DL903" s="31"/>
      <c r="DM903" s="31"/>
      <c r="DN903" s="31"/>
      <c r="DO903" s="31"/>
      <c r="DP903" s="31"/>
    </row>
    <row r="904" spans="43:120" s="5" customFormat="1" x14ac:dyDescent="0.2"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  <c r="BZ904" s="31"/>
      <c r="CA904" s="31"/>
      <c r="CB904" s="31"/>
      <c r="CC904" s="31"/>
      <c r="CD904" s="31"/>
      <c r="CE904" s="31"/>
      <c r="CF904" s="31"/>
      <c r="CG904" s="31"/>
      <c r="CH904" s="31"/>
      <c r="CI904" s="31"/>
      <c r="CJ904" s="31"/>
      <c r="CK904" s="31"/>
      <c r="CL904" s="31"/>
      <c r="CM904" s="31"/>
      <c r="CN904" s="31"/>
      <c r="CO904" s="31"/>
      <c r="CP904" s="31"/>
      <c r="CQ904" s="31"/>
      <c r="CR904" s="31"/>
      <c r="CS904" s="31"/>
      <c r="CT904" s="31"/>
      <c r="CU904" s="31"/>
      <c r="CV904" s="31"/>
      <c r="CW904" s="31"/>
      <c r="CX904" s="31"/>
      <c r="CY904" s="31"/>
      <c r="CZ904" s="31"/>
      <c r="DA904" s="31"/>
      <c r="DB904" s="31"/>
      <c r="DC904" s="31"/>
      <c r="DD904" s="31"/>
      <c r="DE904" s="31"/>
      <c r="DF904" s="31"/>
      <c r="DG904" s="31"/>
      <c r="DH904" s="31"/>
      <c r="DI904" s="31"/>
      <c r="DJ904" s="31"/>
      <c r="DK904" s="31"/>
      <c r="DL904" s="31"/>
      <c r="DM904" s="31"/>
      <c r="DN904" s="31"/>
      <c r="DO904" s="31"/>
      <c r="DP904" s="31"/>
    </row>
    <row r="905" spans="43:120" s="5" customFormat="1" x14ac:dyDescent="0.2"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  <c r="BZ905" s="31"/>
      <c r="CA905" s="31"/>
      <c r="CB905" s="31"/>
      <c r="CC905" s="31"/>
      <c r="CD905" s="31"/>
      <c r="CE905" s="31"/>
      <c r="CF905" s="31"/>
      <c r="CG905" s="31"/>
      <c r="CH905" s="31"/>
      <c r="CI905" s="31"/>
      <c r="CJ905" s="31"/>
      <c r="CK905" s="31"/>
      <c r="CL905" s="31"/>
      <c r="CM905" s="31"/>
      <c r="CN905" s="31"/>
      <c r="CO905" s="31"/>
      <c r="CP905" s="31"/>
      <c r="CQ905" s="31"/>
      <c r="CR905" s="31"/>
      <c r="CS905" s="31"/>
      <c r="CT905" s="31"/>
      <c r="CU905" s="31"/>
      <c r="CV905" s="31"/>
      <c r="CW905" s="31"/>
      <c r="CX905" s="31"/>
      <c r="CY905" s="31"/>
      <c r="CZ905" s="31"/>
      <c r="DA905" s="31"/>
      <c r="DB905" s="31"/>
      <c r="DC905" s="31"/>
      <c r="DD905" s="31"/>
      <c r="DE905" s="31"/>
      <c r="DF905" s="31"/>
      <c r="DG905" s="31"/>
      <c r="DH905" s="31"/>
      <c r="DI905" s="31"/>
      <c r="DJ905" s="31"/>
      <c r="DK905" s="31"/>
      <c r="DL905" s="31"/>
      <c r="DM905" s="31"/>
      <c r="DN905" s="31"/>
      <c r="DO905" s="31"/>
      <c r="DP905" s="31"/>
    </row>
    <row r="906" spans="43:120" s="5" customFormat="1" x14ac:dyDescent="0.2"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  <c r="BZ906" s="31"/>
      <c r="CA906" s="31"/>
      <c r="CB906" s="31"/>
      <c r="CC906" s="31"/>
      <c r="CD906" s="31"/>
      <c r="CE906" s="31"/>
      <c r="CF906" s="31"/>
      <c r="CG906" s="31"/>
      <c r="CH906" s="31"/>
      <c r="CI906" s="31"/>
      <c r="CJ906" s="31"/>
      <c r="CK906" s="31"/>
      <c r="CL906" s="31"/>
      <c r="CM906" s="31"/>
      <c r="CN906" s="31"/>
      <c r="CO906" s="31"/>
      <c r="CP906" s="31"/>
      <c r="CQ906" s="31"/>
      <c r="CR906" s="31"/>
      <c r="CS906" s="31"/>
      <c r="CT906" s="31"/>
      <c r="CU906" s="31"/>
      <c r="CV906" s="31"/>
      <c r="CW906" s="31"/>
      <c r="CX906" s="31"/>
      <c r="CY906" s="31"/>
      <c r="CZ906" s="31"/>
      <c r="DA906" s="31"/>
      <c r="DB906" s="31"/>
      <c r="DC906" s="31"/>
      <c r="DD906" s="31"/>
      <c r="DE906" s="31"/>
      <c r="DF906" s="31"/>
      <c r="DG906" s="31"/>
      <c r="DH906" s="31"/>
      <c r="DI906" s="31"/>
      <c r="DJ906" s="31"/>
      <c r="DK906" s="31"/>
      <c r="DL906" s="31"/>
      <c r="DM906" s="31"/>
      <c r="DN906" s="31"/>
      <c r="DO906" s="31"/>
      <c r="DP906" s="31"/>
    </row>
    <row r="907" spans="43:120" s="5" customFormat="1" x14ac:dyDescent="0.2"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  <c r="BZ907" s="31"/>
      <c r="CA907" s="31"/>
      <c r="CB907" s="31"/>
      <c r="CC907" s="31"/>
      <c r="CD907" s="31"/>
      <c r="CE907" s="31"/>
      <c r="CF907" s="31"/>
      <c r="CG907" s="31"/>
      <c r="CH907" s="31"/>
      <c r="CI907" s="31"/>
      <c r="CJ907" s="31"/>
      <c r="CK907" s="31"/>
      <c r="CL907" s="31"/>
      <c r="CM907" s="31"/>
      <c r="CN907" s="31"/>
      <c r="CO907" s="31"/>
      <c r="CP907" s="31"/>
      <c r="CQ907" s="31"/>
      <c r="CR907" s="31"/>
      <c r="CS907" s="31"/>
      <c r="CT907" s="31"/>
      <c r="CU907" s="31"/>
      <c r="CV907" s="31"/>
      <c r="CW907" s="31"/>
      <c r="CX907" s="31"/>
      <c r="CY907" s="31"/>
      <c r="CZ907" s="31"/>
      <c r="DA907" s="31"/>
      <c r="DB907" s="31"/>
      <c r="DC907" s="31"/>
      <c r="DD907" s="31"/>
      <c r="DE907" s="31"/>
      <c r="DF907" s="31"/>
      <c r="DG907" s="31"/>
      <c r="DH907" s="31"/>
      <c r="DI907" s="31"/>
      <c r="DJ907" s="31"/>
      <c r="DK907" s="31"/>
      <c r="DL907" s="31"/>
      <c r="DM907" s="31"/>
      <c r="DN907" s="31"/>
      <c r="DO907" s="31"/>
      <c r="DP907" s="31"/>
    </row>
    <row r="908" spans="43:120" s="5" customFormat="1" x14ac:dyDescent="0.2"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  <c r="CM908" s="31"/>
      <c r="CN908" s="31"/>
      <c r="CO908" s="31"/>
      <c r="CP908" s="31"/>
      <c r="CQ908" s="31"/>
      <c r="CR908" s="31"/>
      <c r="CS908" s="31"/>
      <c r="CT908" s="31"/>
      <c r="CU908" s="31"/>
      <c r="CV908" s="31"/>
      <c r="CW908" s="31"/>
      <c r="CX908" s="31"/>
      <c r="CY908" s="31"/>
      <c r="CZ908" s="31"/>
      <c r="DA908" s="31"/>
      <c r="DB908" s="31"/>
      <c r="DC908" s="31"/>
      <c r="DD908" s="31"/>
      <c r="DE908" s="31"/>
      <c r="DF908" s="31"/>
      <c r="DG908" s="31"/>
      <c r="DH908" s="31"/>
      <c r="DI908" s="31"/>
      <c r="DJ908" s="31"/>
      <c r="DK908" s="31"/>
      <c r="DL908" s="31"/>
      <c r="DM908" s="31"/>
      <c r="DN908" s="31"/>
      <c r="DO908" s="31"/>
      <c r="DP908" s="31"/>
    </row>
    <row r="909" spans="43:120" s="5" customFormat="1" x14ac:dyDescent="0.2"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  <c r="CC909" s="31"/>
      <c r="CD909" s="31"/>
      <c r="CE909" s="31"/>
      <c r="CF909" s="31"/>
      <c r="CG909" s="31"/>
      <c r="CH909" s="31"/>
      <c r="CI909" s="31"/>
      <c r="CJ909" s="31"/>
      <c r="CK909" s="31"/>
      <c r="CL909" s="31"/>
      <c r="CM909" s="31"/>
      <c r="CN909" s="31"/>
      <c r="CO909" s="31"/>
      <c r="CP909" s="31"/>
      <c r="CQ909" s="31"/>
      <c r="CR909" s="31"/>
      <c r="CS909" s="31"/>
      <c r="CT909" s="31"/>
      <c r="CU909" s="31"/>
      <c r="CV909" s="31"/>
      <c r="CW909" s="31"/>
      <c r="CX909" s="31"/>
      <c r="CY909" s="31"/>
      <c r="CZ909" s="31"/>
      <c r="DA909" s="31"/>
      <c r="DB909" s="31"/>
      <c r="DC909" s="31"/>
      <c r="DD909" s="31"/>
      <c r="DE909" s="31"/>
      <c r="DF909" s="31"/>
      <c r="DG909" s="31"/>
      <c r="DH909" s="31"/>
      <c r="DI909" s="31"/>
      <c r="DJ909" s="31"/>
      <c r="DK909" s="31"/>
      <c r="DL909" s="31"/>
      <c r="DM909" s="31"/>
      <c r="DN909" s="31"/>
      <c r="DO909" s="31"/>
      <c r="DP909" s="31"/>
    </row>
    <row r="910" spans="43:120" s="5" customFormat="1" x14ac:dyDescent="0.2"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  <c r="BZ910" s="31"/>
      <c r="CA910" s="31"/>
      <c r="CB910" s="31"/>
      <c r="CC910" s="31"/>
      <c r="CD910" s="31"/>
      <c r="CE910" s="31"/>
      <c r="CF910" s="31"/>
      <c r="CG910" s="31"/>
      <c r="CH910" s="31"/>
      <c r="CI910" s="31"/>
      <c r="CJ910" s="31"/>
      <c r="CK910" s="31"/>
      <c r="CL910" s="31"/>
      <c r="CM910" s="31"/>
      <c r="CN910" s="31"/>
      <c r="CO910" s="31"/>
      <c r="CP910" s="31"/>
      <c r="CQ910" s="31"/>
      <c r="CR910" s="31"/>
      <c r="CS910" s="31"/>
      <c r="CT910" s="31"/>
      <c r="CU910" s="31"/>
      <c r="CV910" s="31"/>
      <c r="CW910" s="31"/>
      <c r="CX910" s="31"/>
      <c r="CY910" s="31"/>
      <c r="CZ910" s="31"/>
      <c r="DA910" s="31"/>
      <c r="DB910" s="31"/>
      <c r="DC910" s="31"/>
      <c r="DD910" s="31"/>
      <c r="DE910" s="31"/>
      <c r="DF910" s="31"/>
      <c r="DG910" s="31"/>
      <c r="DH910" s="31"/>
      <c r="DI910" s="31"/>
      <c r="DJ910" s="31"/>
      <c r="DK910" s="31"/>
      <c r="DL910" s="31"/>
      <c r="DM910" s="31"/>
      <c r="DN910" s="31"/>
      <c r="DO910" s="31"/>
      <c r="DP910" s="31"/>
    </row>
    <row r="911" spans="43:120" s="5" customFormat="1" x14ac:dyDescent="0.2"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  <c r="BZ911" s="31"/>
      <c r="CA911" s="31"/>
      <c r="CB911" s="31"/>
      <c r="CC911" s="31"/>
      <c r="CD911" s="31"/>
      <c r="CE911" s="31"/>
      <c r="CF911" s="31"/>
      <c r="CG911" s="31"/>
      <c r="CH911" s="31"/>
      <c r="CI911" s="31"/>
      <c r="CJ911" s="31"/>
      <c r="CK911" s="31"/>
      <c r="CL911" s="31"/>
      <c r="CM911" s="31"/>
      <c r="CN911" s="31"/>
      <c r="CO911" s="31"/>
      <c r="CP911" s="31"/>
      <c r="CQ911" s="31"/>
      <c r="CR911" s="31"/>
      <c r="CS911" s="31"/>
      <c r="CT911" s="31"/>
      <c r="CU911" s="31"/>
      <c r="CV911" s="31"/>
      <c r="CW911" s="31"/>
      <c r="CX911" s="31"/>
      <c r="CY911" s="31"/>
      <c r="CZ911" s="31"/>
      <c r="DA911" s="31"/>
      <c r="DB911" s="31"/>
      <c r="DC911" s="31"/>
      <c r="DD911" s="31"/>
      <c r="DE911" s="31"/>
      <c r="DF911" s="31"/>
      <c r="DG911" s="31"/>
      <c r="DH911" s="31"/>
      <c r="DI911" s="31"/>
      <c r="DJ911" s="31"/>
      <c r="DK911" s="31"/>
      <c r="DL911" s="31"/>
      <c r="DM911" s="31"/>
      <c r="DN911" s="31"/>
      <c r="DO911" s="31"/>
      <c r="DP911" s="31"/>
    </row>
    <row r="912" spans="43:120" s="5" customFormat="1" x14ac:dyDescent="0.2"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  <c r="BZ912" s="31"/>
      <c r="CA912" s="31"/>
      <c r="CB912" s="31"/>
      <c r="CC912" s="31"/>
      <c r="CD912" s="31"/>
      <c r="CE912" s="31"/>
      <c r="CF912" s="31"/>
      <c r="CG912" s="31"/>
      <c r="CH912" s="31"/>
      <c r="CI912" s="31"/>
      <c r="CJ912" s="31"/>
      <c r="CK912" s="31"/>
      <c r="CL912" s="31"/>
      <c r="CM912" s="31"/>
      <c r="CN912" s="31"/>
      <c r="CO912" s="31"/>
      <c r="CP912" s="31"/>
      <c r="CQ912" s="31"/>
      <c r="CR912" s="31"/>
      <c r="CS912" s="31"/>
      <c r="CT912" s="31"/>
      <c r="CU912" s="31"/>
      <c r="CV912" s="31"/>
      <c r="CW912" s="31"/>
      <c r="CX912" s="31"/>
      <c r="CY912" s="31"/>
      <c r="CZ912" s="31"/>
      <c r="DA912" s="31"/>
      <c r="DB912" s="31"/>
      <c r="DC912" s="31"/>
      <c r="DD912" s="31"/>
      <c r="DE912" s="31"/>
      <c r="DF912" s="31"/>
      <c r="DG912" s="31"/>
      <c r="DH912" s="31"/>
      <c r="DI912" s="31"/>
      <c r="DJ912" s="31"/>
      <c r="DK912" s="31"/>
      <c r="DL912" s="31"/>
      <c r="DM912" s="31"/>
      <c r="DN912" s="31"/>
      <c r="DO912" s="31"/>
      <c r="DP912" s="31"/>
    </row>
    <row r="913" spans="43:120" s="5" customFormat="1" x14ac:dyDescent="0.2"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  <c r="BZ913" s="31"/>
      <c r="CA913" s="31"/>
      <c r="CB913" s="31"/>
      <c r="CC913" s="31"/>
      <c r="CD913" s="31"/>
      <c r="CE913" s="31"/>
      <c r="CF913" s="31"/>
      <c r="CG913" s="31"/>
      <c r="CH913" s="31"/>
      <c r="CI913" s="31"/>
      <c r="CJ913" s="31"/>
      <c r="CK913" s="31"/>
      <c r="CL913" s="31"/>
      <c r="CM913" s="31"/>
      <c r="CN913" s="31"/>
      <c r="CO913" s="31"/>
      <c r="CP913" s="31"/>
      <c r="CQ913" s="31"/>
      <c r="CR913" s="31"/>
      <c r="CS913" s="31"/>
      <c r="CT913" s="31"/>
      <c r="CU913" s="31"/>
      <c r="CV913" s="31"/>
      <c r="CW913" s="31"/>
      <c r="CX913" s="31"/>
      <c r="CY913" s="31"/>
      <c r="CZ913" s="31"/>
      <c r="DA913" s="31"/>
      <c r="DB913" s="31"/>
      <c r="DC913" s="31"/>
      <c r="DD913" s="31"/>
      <c r="DE913" s="31"/>
      <c r="DF913" s="31"/>
      <c r="DG913" s="31"/>
      <c r="DH913" s="31"/>
      <c r="DI913" s="31"/>
      <c r="DJ913" s="31"/>
      <c r="DK913" s="31"/>
      <c r="DL913" s="31"/>
      <c r="DM913" s="31"/>
      <c r="DN913" s="31"/>
      <c r="DO913" s="31"/>
      <c r="DP913" s="31"/>
    </row>
    <row r="914" spans="43:120" s="5" customFormat="1" x14ac:dyDescent="0.2"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  <c r="BZ914" s="31"/>
      <c r="CA914" s="31"/>
      <c r="CB914" s="31"/>
      <c r="CC914" s="31"/>
      <c r="CD914" s="31"/>
      <c r="CE914" s="31"/>
      <c r="CF914" s="31"/>
      <c r="CG914" s="31"/>
      <c r="CH914" s="31"/>
      <c r="CI914" s="31"/>
      <c r="CJ914" s="31"/>
      <c r="CK914" s="31"/>
      <c r="CL914" s="31"/>
      <c r="CM914" s="31"/>
      <c r="CN914" s="31"/>
      <c r="CO914" s="31"/>
      <c r="CP914" s="31"/>
      <c r="CQ914" s="31"/>
      <c r="CR914" s="31"/>
      <c r="CS914" s="31"/>
      <c r="CT914" s="31"/>
      <c r="CU914" s="31"/>
      <c r="CV914" s="31"/>
      <c r="CW914" s="31"/>
      <c r="CX914" s="31"/>
      <c r="CY914" s="31"/>
      <c r="CZ914" s="31"/>
      <c r="DA914" s="31"/>
      <c r="DB914" s="31"/>
      <c r="DC914" s="31"/>
      <c r="DD914" s="31"/>
      <c r="DE914" s="31"/>
      <c r="DF914" s="31"/>
      <c r="DG914" s="31"/>
      <c r="DH914" s="31"/>
      <c r="DI914" s="31"/>
      <c r="DJ914" s="31"/>
      <c r="DK914" s="31"/>
      <c r="DL914" s="31"/>
      <c r="DM914" s="31"/>
      <c r="DN914" s="31"/>
      <c r="DO914" s="31"/>
      <c r="DP914" s="31"/>
    </row>
    <row r="915" spans="43:120" s="5" customFormat="1" x14ac:dyDescent="0.2"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  <c r="BZ915" s="31"/>
      <c r="CA915" s="31"/>
      <c r="CB915" s="31"/>
      <c r="CC915" s="31"/>
      <c r="CD915" s="31"/>
      <c r="CE915" s="31"/>
      <c r="CF915" s="31"/>
      <c r="CG915" s="31"/>
      <c r="CH915" s="31"/>
      <c r="CI915" s="31"/>
      <c r="CJ915" s="31"/>
      <c r="CK915" s="31"/>
      <c r="CL915" s="31"/>
      <c r="CM915" s="31"/>
      <c r="CN915" s="31"/>
      <c r="CO915" s="31"/>
      <c r="CP915" s="31"/>
      <c r="CQ915" s="31"/>
      <c r="CR915" s="31"/>
      <c r="CS915" s="31"/>
      <c r="CT915" s="31"/>
      <c r="CU915" s="31"/>
      <c r="CV915" s="31"/>
      <c r="CW915" s="31"/>
      <c r="CX915" s="31"/>
      <c r="CY915" s="31"/>
      <c r="CZ915" s="31"/>
      <c r="DA915" s="31"/>
      <c r="DB915" s="31"/>
      <c r="DC915" s="31"/>
      <c r="DD915" s="31"/>
      <c r="DE915" s="31"/>
      <c r="DF915" s="31"/>
      <c r="DG915" s="31"/>
      <c r="DH915" s="31"/>
      <c r="DI915" s="31"/>
      <c r="DJ915" s="31"/>
      <c r="DK915" s="31"/>
      <c r="DL915" s="31"/>
      <c r="DM915" s="31"/>
      <c r="DN915" s="31"/>
      <c r="DO915" s="31"/>
      <c r="DP915" s="31"/>
    </row>
    <row r="916" spans="43:120" s="5" customFormat="1" x14ac:dyDescent="0.2"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  <c r="CC916" s="31"/>
      <c r="CD916" s="31"/>
      <c r="CE916" s="31"/>
      <c r="CF916" s="31"/>
      <c r="CG916" s="31"/>
      <c r="CH916" s="31"/>
      <c r="CI916" s="31"/>
      <c r="CJ916" s="31"/>
      <c r="CK916" s="31"/>
      <c r="CL916" s="31"/>
      <c r="CM916" s="31"/>
      <c r="CN916" s="31"/>
      <c r="CO916" s="31"/>
      <c r="CP916" s="31"/>
      <c r="CQ916" s="31"/>
      <c r="CR916" s="31"/>
      <c r="CS916" s="31"/>
      <c r="CT916" s="31"/>
      <c r="CU916" s="31"/>
      <c r="CV916" s="31"/>
      <c r="CW916" s="31"/>
      <c r="CX916" s="31"/>
      <c r="CY916" s="31"/>
      <c r="CZ916" s="31"/>
      <c r="DA916" s="31"/>
      <c r="DB916" s="31"/>
      <c r="DC916" s="31"/>
      <c r="DD916" s="31"/>
      <c r="DE916" s="31"/>
      <c r="DF916" s="31"/>
      <c r="DG916" s="31"/>
      <c r="DH916" s="31"/>
      <c r="DI916" s="31"/>
      <c r="DJ916" s="31"/>
      <c r="DK916" s="31"/>
      <c r="DL916" s="31"/>
      <c r="DM916" s="31"/>
      <c r="DN916" s="31"/>
      <c r="DO916" s="31"/>
      <c r="DP916" s="31"/>
    </row>
    <row r="917" spans="43:120" s="5" customFormat="1" x14ac:dyDescent="0.2"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  <c r="CM917" s="31"/>
      <c r="CN917" s="31"/>
      <c r="CO917" s="31"/>
      <c r="CP917" s="31"/>
      <c r="CQ917" s="31"/>
      <c r="CR917" s="31"/>
      <c r="CS917" s="31"/>
      <c r="CT917" s="31"/>
      <c r="CU917" s="31"/>
      <c r="CV917" s="31"/>
      <c r="CW917" s="31"/>
      <c r="CX917" s="31"/>
      <c r="CY917" s="31"/>
      <c r="CZ917" s="31"/>
      <c r="DA917" s="31"/>
      <c r="DB917" s="31"/>
      <c r="DC917" s="31"/>
      <c r="DD917" s="31"/>
      <c r="DE917" s="31"/>
      <c r="DF917" s="31"/>
      <c r="DG917" s="31"/>
      <c r="DH917" s="31"/>
      <c r="DI917" s="31"/>
      <c r="DJ917" s="31"/>
      <c r="DK917" s="31"/>
      <c r="DL917" s="31"/>
      <c r="DM917" s="31"/>
      <c r="DN917" s="31"/>
      <c r="DO917" s="31"/>
      <c r="DP917" s="31"/>
    </row>
    <row r="918" spans="43:120" s="5" customFormat="1" x14ac:dyDescent="0.2"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  <c r="CM918" s="31"/>
      <c r="CN918" s="31"/>
      <c r="CO918" s="31"/>
      <c r="CP918" s="31"/>
      <c r="CQ918" s="31"/>
      <c r="CR918" s="31"/>
      <c r="CS918" s="31"/>
      <c r="CT918" s="31"/>
      <c r="CU918" s="31"/>
      <c r="CV918" s="31"/>
      <c r="CW918" s="31"/>
      <c r="CX918" s="31"/>
      <c r="CY918" s="31"/>
      <c r="CZ918" s="31"/>
      <c r="DA918" s="31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</row>
    <row r="919" spans="43:120" s="5" customFormat="1" x14ac:dyDescent="0.2"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  <c r="CM919" s="31"/>
      <c r="CN919" s="31"/>
      <c r="CO919" s="31"/>
      <c r="CP919" s="31"/>
      <c r="CQ919" s="31"/>
      <c r="CR919" s="31"/>
      <c r="CS919" s="31"/>
      <c r="CT919" s="31"/>
      <c r="CU919" s="31"/>
      <c r="CV919" s="31"/>
      <c r="CW919" s="31"/>
      <c r="CX919" s="31"/>
      <c r="CY919" s="31"/>
      <c r="CZ919" s="31"/>
      <c r="DA919" s="31"/>
      <c r="DB919" s="31"/>
      <c r="DC919" s="31"/>
      <c r="DD919" s="31"/>
      <c r="DE919" s="31"/>
      <c r="DF919" s="31"/>
      <c r="DG919" s="31"/>
      <c r="DH919" s="31"/>
      <c r="DI919" s="31"/>
      <c r="DJ919" s="31"/>
      <c r="DK919" s="31"/>
      <c r="DL919" s="31"/>
      <c r="DM919" s="31"/>
      <c r="DN919" s="31"/>
      <c r="DO919" s="31"/>
      <c r="DP919" s="31"/>
    </row>
    <row r="920" spans="43:120" s="5" customFormat="1" x14ac:dyDescent="0.2"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</row>
    <row r="921" spans="43:120" s="5" customFormat="1" x14ac:dyDescent="0.2"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</row>
    <row r="922" spans="43:120" s="5" customFormat="1" x14ac:dyDescent="0.2"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  <c r="CM922" s="31"/>
      <c r="CN922" s="31"/>
      <c r="CO922" s="31"/>
      <c r="CP922" s="31"/>
      <c r="CQ922" s="31"/>
      <c r="CR922" s="31"/>
      <c r="CS922" s="31"/>
      <c r="CT922" s="31"/>
      <c r="CU922" s="31"/>
      <c r="CV922" s="31"/>
      <c r="CW922" s="31"/>
      <c r="CX922" s="31"/>
      <c r="CY922" s="31"/>
      <c r="CZ922" s="31"/>
      <c r="DA922" s="31"/>
      <c r="DB922" s="31"/>
      <c r="DC922" s="31"/>
      <c r="DD922" s="31"/>
      <c r="DE922" s="31"/>
      <c r="DF922" s="31"/>
      <c r="DG922" s="31"/>
      <c r="DH922" s="31"/>
      <c r="DI922" s="31"/>
      <c r="DJ922" s="31"/>
      <c r="DK922" s="31"/>
      <c r="DL922" s="31"/>
      <c r="DM922" s="31"/>
      <c r="DN922" s="31"/>
      <c r="DO922" s="31"/>
      <c r="DP922" s="31"/>
    </row>
    <row r="923" spans="43:120" s="5" customFormat="1" x14ac:dyDescent="0.2"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  <c r="CM923" s="31"/>
      <c r="CN923" s="31"/>
      <c r="CO923" s="31"/>
      <c r="CP923" s="31"/>
      <c r="CQ923" s="31"/>
      <c r="CR923" s="31"/>
      <c r="CS923" s="31"/>
      <c r="CT923" s="31"/>
      <c r="CU923" s="31"/>
      <c r="CV923" s="31"/>
      <c r="CW923" s="31"/>
      <c r="CX923" s="31"/>
      <c r="CY923" s="31"/>
      <c r="CZ923" s="31"/>
      <c r="DA923" s="31"/>
      <c r="DB923" s="31"/>
      <c r="DC923" s="31"/>
      <c r="DD923" s="31"/>
      <c r="DE923" s="31"/>
      <c r="DF923" s="31"/>
      <c r="DG923" s="31"/>
      <c r="DH923" s="31"/>
      <c r="DI923" s="31"/>
      <c r="DJ923" s="31"/>
      <c r="DK923" s="31"/>
      <c r="DL923" s="31"/>
      <c r="DM923" s="31"/>
      <c r="DN923" s="31"/>
      <c r="DO923" s="31"/>
      <c r="DP923" s="31"/>
    </row>
    <row r="924" spans="43:120" s="5" customFormat="1" x14ac:dyDescent="0.2"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  <c r="CM924" s="31"/>
      <c r="CN924" s="31"/>
      <c r="CO924" s="31"/>
      <c r="CP924" s="31"/>
      <c r="CQ924" s="31"/>
      <c r="CR924" s="31"/>
      <c r="CS924" s="31"/>
      <c r="CT924" s="31"/>
      <c r="CU924" s="31"/>
      <c r="CV924" s="31"/>
      <c r="CW924" s="31"/>
      <c r="CX924" s="31"/>
      <c r="CY924" s="31"/>
      <c r="CZ924" s="31"/>
      <c r="DA924" s="31"/>
      <c r="DB924" s="31"/>
      <c r="DC924" s="31"/>
      <c r="DD924" s="31"/>
      <c r="DE924" s="31"/>
      <c r="DF924" s="31"/>
      <c r="DG924" s="31"/>
      <c r="DH924" s="31"/>
      <c r="DI924" s="31"/>
      <c r="DJ924" s="31"/>
      <c r="DK924" s="31"/>
      <c r="DL924" s="31"/>
      <c r="DM924" s="31"/>
      <c r="DN924" s="31"/>
      <c r="DO924" s="31"/>
      <c r="DP924" s="31"/>
    </row>
    <row r="925" spans="43:120" s="5" customFormat="1" x14ac:dyDescent="0.2"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  <c r="CM925" s="31"/>
      <c r="CN925" s="31"/>
      <c r="CO925" s="31"/>
      <c r="CP925" s="31"/>
      <c r="CQ925" s="31"/>
      <c r="CR925" s="31"/>
      <c r="CS925" s="31"/>
      <c r="CT925" s="31"/>
      <c r="CU925" s="31"/>
      <c r="CV925" s="31"/>
      <c r="CW925" s="31"/>
      <c r="CX925" s="31"/>
      <c r="CY925" s="31"/>
      <c r="CZ925" s="31"/>
      <c r="DA925" s="31"/>
      <c r="DB925" s="31"/>
      <c r="DC925" s="31"/>
      <c r="DD925" s="31"/>
      <c r="DE925" s="31"/>
      <c r="DF925" s="31"/>
      <c r="DG925" s="31"/>
      <c r="DH925" s="31"/>
      <c r="DI925" s="31"/>
      <c r="DJ925" s="31"/>
      <c r="DK925" s="31"/>
      <c r="DL925" s="31"/>
      <c r="DM925" s="31"/>
      <c r="DN925" s="31"/>
      <c r="DO925" s="31"/>
      <c r="DP925" s="31"/>
    </row>
    <row r="926" spans="43:120" s="5" customFormat="1" x14ac:dyDescent="0.2"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  <c r="CM926" s="31"/>
      <c r="CN926" s="31"/>
      <c r="CO926" s="31"/>
      <c r="CP926" s="31"/>
      <c r="CQ926" s="31"/>
      <c r="CR926" s="31"/>
      <c r="CS926" s="31"/>
      <c r="CT926" s="31"/>
      <c r="CU926" s="31"/>
      <c r="CV926" s="31"/>
      <c r="CW926" s="31"/>
      <c r="CX926" s="31"/>
      <c r="CY926" s="31"/>
      <c r="CZ926" s="31"/>
      <c r="DA926" s="31"/>
      <c r="DB926" s="31"/>
      <c r="DC926" s="31"/>
      <c r="DD926" s="31"/>
      <c r="DE926" s="31"/>
      <c r="DF926" s="31"/>
      <c r="DG926" s="31"/>
      <c r="DH926" s="31"/>
      <c r="DI926" s="31"/>
      <c r="DJ926" s="31"/>
      <c r="DK926" s="31"/>
      <c r="DL926" s="31"/>
      <c r="DM926" s="31"/>
      <c r="DN926" s="31"/>
      <c r="DO926" s="31"/>
      <c r="DP926" s="31"/>
    </row>
    <row r="927" spans="43:120" s="5" customFormat="1" x14ac:dyDescent="0.2"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  <c r="CC927" s="31"/>
      <c r="CD927" s="31"/>
      <c r="CE927" s="31"/>
      <c r="CF927" s="31"/>
      <c r="CG927" s="31"/>
      <c r="CH927" s="31"/>
      <c r="CI927" s="31"/>
      <c r="CJ927" s="31"/>
      <c r="CK927" s="31"/>
      <c r="CL927" s="31"/>
      <c r="CM927" s="31"/>
      <c r="CN927" s="31"/>
      <c r="CO927" s="31"/>
      <c r="CP927" s="31"/>
      <c r="CQ927" s="31"/>
      <c r="CR927" s="31"/>
      <c r="CS927" s="31"/>
      <c r="CT927" s="31"/>
      <c r="CU927" s="31"/>
      <c r="CV927" s="31"/>
      <c r="CW927" s="31"/>
      <c r="CX927" s="31"/>
      <c r="CY927" s="31"/>
      <c r="CZ927" s="31"/>
      <c r="DA927" s="31"/>
      <c r="DB927" s="31"/>
      <c r="DC927" s="31"/>
      <c r="DD927" s="31"/>
      <c r="DE927" s="31"/>
      <c r="DF927" s="31"/>
      <c r="DG927" s="31"/>
      <c r="DH927" s="31"/>
      <c r="DI927" s="31"/>
      <c r="DJ927" s="31"/>
      <c r="DK927" s="31"/>
      <c r="DL927" s="31"/>
      <c r="DM927" s="31"/>
      <c r="DN927" s="31"/>
      <c r="DO927" s="31"/>
      <c r="DP927" s="31"/>
    </row>
    <row r="928" spans="43:120" s="5" customFormat="1" x14ac:dyDescent="0.2"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  <c r="CM928" s="31"/>
      <c r="CN928" s="31"/>
      <c r="CO928" s="31"/>
      <c r="CP928" s="31"/>
      <c r="CQ928" s="31"/>
      <c r="CR928" s="31"/>
      <c r="CS928" s="31"/>
      <c r="CT928" s="31"/>
      <c r="CU928" s="31"/>
      <c r="CV928" s="31"/>
      <c r="CW928" s="31"/>
      <c r="CX928" s="31"/>
      <c r="CY928" s="31"/>
      <c r="CZ928" s="31"/>
      <c r="DA928" s="31"/>
      <c r="DB928" s="31"/>
      <c r="DC928" s="31"/>
      <c r="DD928" s="31"/>
      <c r="DE928" s="31"/>
      <c r="DF928" s="31"/>
      <c r="DG928" s="31"/>
      <c r="DH928" s="31"/>
      <c r="DI928" s="31"/>
      <c r="DJ928" s="31"/>
      <c r="DK928" s="31"/>
      <c r="DL928" s="31"/>
      <c r="DM928" s="31"/>
      <c r="DN928" s="31"/>
      <c r="DO928" s="31"/>
      <c r="DP928" s="31"/>
    </row>
    <row r="929" spans="43:120" s="5" customFormat="1" x14ac:dyDescent="0.2"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  <c r="CM929" s="31"/>
      <c r="CN929" s="31"/>
      <c r="CO929" s="31"/>
      <c r="CP929" s="31"/>
      <c r="CQ929" s="31"/>
      <c r="CR929" s="31"/>
      <c r="CS929" s="31"/>
      <c r="CT929" s="31"/>
      <c r="CU929" s="31"/>
      <c r="CV929" s="31"/>
      <c r="CW929" s="31"/>
      <c r="CX929" s="31"/>
      <c r="CY929" s="31"/>
      <c r="CZ929" s="31"/>
      <c r="DA929" s="31"/>
      <c r="DB929" s="31"/>
      <c r="DC929" s="31"/>
      <c r="DD929" s="31"/>
      <c r="DE929" s="31"/>
      <c r="DF929" s="31"/>
      <c r="DG929" s="31"/>
      <c r="DH929" s="31"/>
      <c r="DI929" s="31"/>
      <c r="DJ929" s="31"/>
      <c r="DK929" s="31"/>
      <c r="DL929" s="31"/>
      <c r="DM929" s="31"/>
      <c r="DN929" s="31"/>
      <c r="DO929" s="31"/>
      <c r="DP929" s="31"/>
    </row>
    <row r="930" spans="43:120" s="5" customFormat="1" x14ac:dyDescent="0.2"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  <c r="BZ930" s="31"/>
      <c r="CA930" s="31"/>
      <c r="CB930" s="31"/>
      <c r="CC930" s="31"/>
      <c r="CD930" s="31"/>
      <c r="CE930" s="31"/>
      <c r="CF930" s="31"/>
      <c r="CG930" s="31"/>
      <c r="CH930" s="31"/>
      <c r="CI930" s="31"/>
      <c r="CJ930" s="31"/>
      <c r="CK930" s="31"/>
      <c r="CL930" s="31"/>
      <c r="CM930" s="31"/>
      <c r="CN930" s="31"/>
      <c r="CO930" s="31"/>
      <c r="CP930" s="31"/>
      <c r="CQ930" s="31"/>
      <c r="CR930" s="31"/>
      <c r="CS930" s="31"/>
      <c r="CT930" s="31"/>
      <c r="CU930" s="31"/>
      <c r="CV930" s="31"/>
      <c r="CW930" s="31"/>
      <c r="CX930" s="31"/>
      <c r="CY930" s="31"/>
      <c r="CZ930" s="31"/>
      <c r="DA930" s="31"/>
      <c r="DB930" s="31"/>
      <c r="DC930" s="31"/>
      <c r="DD930" s="31"/>
      <c r="DE930" s="31"/>
      <c r="DF930" s="31"/>
      <c r="DG930" s="31"/>
      <c r="DH930" s="31"/>
      <c r="DI930" s="31"/>
      <c r="DJ930" s="31"/>
      <c r="DK930" s="31"/>
      <c r="DL930" s="31"/>
      <c r="DM930" s="31"/>
      <c r="DN930" s="31"/>
      <c r="DO930" s="31"/>
      <c r="DP930" s="31"/>
    </row>
    <row r="931" spans="43:120" s="5" customFormat="1" x14ac:dyDescent="0.2"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  <c r="CM931" s="31"/>
      <c r="CN931" s="31"/>
      <c r="CO931" s="31"/>
      <c r="CP931" s="31"/>
      <c r="CQ931" s="31"/>
      <c r="CR931" s="31"/>
      <c r="CS931" s="31"/>
      <c r="CT931" s="31"/>
      <c r="CU931" s="31"/>
      <c r="CV931" s="31"/>
      <c r="CW931" s="31"/>
      <c r="CX931" s="31"/>
      <c r="CY931" s="31"/>
      <c r="CZ931" s="31"/>
      <c r="DA931" s="31"/>
      <c r="DB931" s="31"/>
      <c r="DC931" s="31"/>
      <c r="DD931" s="31"/>
      <c r="DE931" s="31"/>
      <c r="DF931" s="31"/>
      <c r="DG931" s="31"/>
      <c r="DH931" s="31"/>
      <c r="DI931" s="31"/>
      <c r="DJ931" s="31"/>
      <c r="DK931" s="31"/>
      <c r="DL931" s="31"/>
      <c r="DM931" s="31"/>
      <c r="DN931" s="31"/>
      <c r="DO931" s="31"/>
      <c r="DP931" s="31"/>
    </row>
    <row r="932" spans="43:120" s="5" customFormat="1" x14ac:dyDescent="0.2"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  <c r="DP932" s="31"/>
    </row>
    <row r="933" spans="43:120" s="5" customFormat="1" x14ac:dyDescent="0.2"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  <c r="CM933" s="31"/>
      <c r="CN933" s="31"/>
      <c r="CO933" s="31"/>
      <c r="CP933" s="31"/>
      <c r="CQ933" s="31"/>
      <c r="CR933" s="31"/>
      <c r="CS933" s="31"/>
      <c r="CT933" s="31"/>
      <c r="CU933" s="31"/>
      <c r="CV933" s="31"/>
      <c r="CW933" s="31"/>
      <c r="CX933" s="31"/>
      <c r="CY933" s="31"/>
      <c r="CZ933" s="31"/>
      <c r="DA933" s="31"/>
      <c r="DB933" s="31"/>
      <c r="DC933" s="31"/>
      <c r="DD933" s="31"/>
      <c r="DE933" s="31"/>
      <c r="DF933" s="31"/>
      <c r="DG933" s="31"/>
      <c r="DH933" s="31"/>
      <c r="DI933" s="31"/>
      <c r="DJ933" s="31"/>
      <c r="DK933" s="31"/>
      <c r="DL933" s="31"/>
      <c r="DM933" s="31"/>
      <c r="DN933" s="31"/>
      <c r="DO933" s="31"/>
      <c r="DP933" s="31"/>
    </row>
    <row r="934" spans="43:120" s="5" customFormat="1" x14ac:dyDescent="0.2"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1"/>
      <c r="CO934" s="31"/>
      <c r="CP934" s="31"/>
      <c r="CQ934" s="31"/>
      <c r="CR934" s="31"/>
      <c r="CS934" s="31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</row>
    <row r="935" spans="43:120" s="5" customFormat="1" x14ac:dyDescent="0.2"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  <c r="CM935" s="31"/>
      <c r="CN935" s="31"/>
      <c r="CO935" s="31"/>
      <c r="CP935" s="31"/>
      <c r="CQ935" s="31"/>
      <c r="CR935" s="31"/>
      <c r="CS935" s="31"/>
      <c r="CT935" s="31"/>
      <c r="CU935" s="31"/>
      <c r="CV935" s="31"/>
      <c r="CW935" s="31"/>
      <c r="CX935" s="31"/>
      <c r="CY935" s="31"/>
      <c r="CZ935" s="31"/>
      <c r="DA935" s="31"/>
      <c r="DB935" s="31"/>
      <c r="DC935" s="31"/>
      <c r="DD935" s="31"/>
      <c r="DE935" s="31"/>
      <c r="DF935" s="31"/>
      <c r="DG935" s="31"/>
      <c r="DH935" s="31"/>
      <c r="DI935" s="31"/>
      <c r="DJ935" s="31"/>
      <c r="DK935" s="31"/>
      <c r="DL935" s="31"/>
      <c r="DM935" s="31"/>
      <c r="DN935" s="31"/>
      <c r="DO935" s="31"/>
      <c r="DP935" s="31"/>
    </row>
    <row r="936" spans="43:120" s="5" customFormat="1" x14ac:dyDescent="0.2"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  <c r="DP936" s="31"/>
    </row>
    <row r="937" spans="43:120" s="5" customFormat="1" x14ac:dyDescent="0.2"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  <c r="CM937" s="31"/>
      <c r="CN937" s="31"/>
      <c r="CO937" s="31"/>
      <c r="CP937" s="31"/>
      <c r="CQ937" s="31"/>
      <c r="CR937" s="31"/>
      <c r="CS937" s="31"/>
      <c r="CT937" s="31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  <c r="DE937" s="31"/>
      <c r="DF937" s="31"/>
      <c r="DG937" s="31"/>
      <c r="DH937" s="31"/>
      <c r="DI937" s="31"/>
      <c r="DJ937" s="31"/>
      <c r="DK937" s="31"/>
      <c r="DL937" s="31"/>
      <c r="DM937" s="31"/>
      <c r="DN937" s="31"/>
      <c r="DO937" s="31"/>
      <c r="DP937" s="31"/>
    </row>
    <row r="938" spans="43:120" s="5" customFormat="1" x14ac:dyDescent="0.2"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  <c r="CM938" s="31"/>
      <c r="CN938" s="31"/>
      <c r="CO938" s="31"/>
      <c r="CP938" s="31"/>
      <c r="CQ938" s="31"/>
      <c r="CR938" s="31"/>
      <c r="CS938" s="31"/>
      <c r="CT938" s="31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  <c r="DE938" s="31"/>
      <c r="DF938" s="31"/>
      <c r="DG938" s="31"/>
      <c r="DH938" s="31"/>
      <c r="DI938" s="31"/>
      <c r="DJ938" s="31"/>
      <c r="DK938" s="31"/>
      <c r="DL938" s="31"/>
      <c r="DM938" s="31"/>
      <c r="DN938" s="31"/>
      <c r="DO938" s="31"/>
      <c r="DP938" s="31"/>
    </row>
    <row r="939" spans="43:120" s="5" customFormat="1" x14ac:dyDescent="0.2"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  <c r="CM939" s="31"/>
      <c r="CN939" s="31"/>
      <c r="CO939" s="31"/>
      <c r="CP939" s="31"/>
      <c r="CQ939" s="31"/>
      <c r="CR939" s="31"/>
      <c r="CS939" s="31"/>
      <c r="CT939" s="31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  <c r="DE939" s="31"/>
      <c r="DF939" s="31"/>
      <c r="DG939" s="31"/>
      <c r="DH939" s="31"/>
      <c r="DI939" s="31"/>
      <c r="DJ939" s="31"/>
      <c r="DK939" s="31"/>
      <c r="DL939" s="31"/>
      <c r="DM939" s="31"/>
      <c r="DN939" s="31"/>
      <c r="DO939" s="31"/>
      <c r="DP939" s="31"/>
    </row>
    <row r="940" spans="43:120" s="5" customFormat="1" x14ac:dyDescent="0.2"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  <c r="CM940" s="31"/>
      <c r="CN940" s="31"/>
      <c r="CO940" s="31"/>
      <c r="CP940" s="31"/>
      <c r="CQ940" s="31"/>
      <c r="CR940" s="31"/>
      <c r="CS940" s="31"/>
      <c r="CT940" s="31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  <c r="DE940" s="31"/>
      <c r="DF940" s="31"/>
      <c r="DG940" s="31"/>
      <c r="DH940" s="31"/>
      <c r="DI940" s="31"/>
      <c r="DJ940" s="31"/>
      <c r="DK940" s="31"/>
      <c r="DL940" s="31"/>
      <c r="DM940" s="31"/>
      <c r="DN940" s="31"/>
      <c r="DO940" s="31"/>
      <c r="DP940" s="31"/>
    </row>
    <row r="941" spans="43:120" s="5" customFormat="1" x14ac:dyDescent="0.2"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  <c r="CM941" s="31"/>
      <c r="CN941" s="31"/>
      <c r="CO941" s="31"/>
      <c r="CP941" s="31"/>
      <c r="CQ941" s="31"/>
      <c r="CR941" s="31"/>
      <c r="CS941" s="31"/>
      <c r="CT941" s="31"/>
      <c r="CU941" s="31"/>
      <c r="CV941" s="31"/>
      <c r="CW941" s="31"/>
      <c r="CX941" s="31"/>
      <c r="CY941" s="31"/>
      <c r="CZ941" s="31"/>
      <c r="DA941" s="31"/>
      <c r="DB941" s="31"/>
      <c r="DC941" s="31"/>
      <c r="DD941" s="31"/>
      <c r="DE941" s="31"/>
      <c r="DF941" s="31"/>
      <c r="DG941" s="31"/>
      <c r="DH941" s="31"/>
      <c r="DI941" s="31"/>
      <c r="DJ941" s="31"/>
      <c r="DK941" s="31"/>
      <c r="DL941" s="31"/>
      <c r="DM941" s="31"/>
      <c r="DN941" s="31"/>
      <c r="DO941" s="31"/>
      <c r="DP941" s="31"/>
    </row>
    <row r="942" spans="43:120" s="5" customFormat="1" x14ac:dyDescent="0.2"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  <c r="CM942" s="31"/>
      <c r="CN942" s="31"/>
      <c r="CO942" s="31"/>
      <c r="CP942" s="31"/>
      <c r="CQ942" s="31"/>
      <c r="CR942" s="31"/>
      <c r="CS942" s="31"/>
      <c r="CT942" s="31"/>
      <c r="CU942" s="31"/>
      <c r="CV942" s="31"/>
      <c r="CW942" s="31"/>
      <c r="CX942" s="31"/>
      <c r="CY942" s="31"/>
      <c r="CZ942" s="31"/>
      <c r="DA942" s="31"/>
      <c r="DB942" s="31"/>
      <c r="DC942" s="31"/>
      <c r="DD942" s="31"/>
      <c r="DE942" s="31"/>
      <c r="DF942" s="31"/>
      <c r="DG942" s="31"/>
      <c r="DH942" s="31"/>
      <c r="DI942" s="31"/>
      <c r="DJ942" s="31"/>
      <c r="DK942" s="31"/>
      <c r="DL942" s="31"/>
      <c r="DM942" s="31"/>
      <c r="DN942" s="31"/>
      <c r="DO942" s="31"/>
      <c r="DP942" s="31"/>
    </row>
    <row r="943" spans="43:120" s="5" customFormat="1" x14ac:dyDescent="0.2"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  <c r="CM943" s="31"/>
      <c r="CN943" s="31"/>
      <c r="CO943" s="31"/>
      <c r="CP943" s="31"/>
      <c r="CQ943" s="31"/>
      <c r="CR943" s="31"/>
      <c r="CS943" s="31"/>
      <c r="CT943" s="31"/>
      <c r="CU943" s="31"/>
      <c r="CV943" s="31"/>
      <c r="CW943" s="31"/>
      <c r="CX943" s="31"/>
      <c r="CY943" s="31"/>
      <c r="CZ943" s="31"/>
      <c r="DA943" s="31"/>
      <c r="DB943" s="31"/>
      <c r="DC943" s="31"/>
      <c r="DD943" s="31"/>
      <c r="DE943" s="31"/>
      <c r="DF943" s="31"/>
      <c r="DG943" s="31"/>
      <c r="DH943" s="31"/>
      <c r="DI943" s="31"/>
      <c r="DJ943" s="31"/>
      <c r="DK943" s="31"/>
      <c r="DL943" s="31"/>
      <c r="DM943" s="31"/>
      <c r="DN943" s="31"/>
      <c r="DO943" s="31"/>
      <c r="DP943" s="31"/>
    </row>
    <row r="944" spans="43:120" s="5" customFormat="1" x14ac:dyDescent="0.2"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  <c r="CM944" s="31"/>
      <c r="CN944" s="31"/>
      <c r="CO944" s="31"/>
      <c r="CP944" s="31"/>
      <c r="CQ944" s="31"/>
      <c r="CR944" s="31"/>
      <c r="CS944" s="31"/>
      <c r="CT944" s="31"/>
      <c r="CU944" s="31"/>
      <c r="CV944" s="31"/>
      <c r="CW944" s="31"/>
      <c r="CX944" s="31"/>
      <c r="CY944" s="31"/>
      <c r="CZ944" s="31"/>
      <c r="DA944" s="31"/>
      <c r="DB944" s="31"/>
      <c r="DC944" s="31"/>
      <c r="DD944" s="31"/>
      <c r="DE944" s="31"/>
      <c r="DF944" s="31"/>
      <c r="DG944" s="31"/>
      <c r="DH944" s="31"/>
      <c r="DI944" s="31"/>
      <c r="DJ944" s="31"/>
      <c r="DK944" s="31"/>
      <c r="DL944" s="31"/>
      <c r="DM944" s="31"/>
      <c r="DN944" s="31"/>
      <c r="DO944" s="31"/>
      <c r="DP944" s="31"/>
    </row>
    <row r="945" spans="43:120" s="5" customFormat="1" x14ac:dyDescent="0.2"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  <c r="CM945" s="31"/>
      <c r="CN945" s="31"/>
      <c r="CO945" s="31"/>
      <c r="CP945" s="31"/>
      <c r="CQ945" s="31"/>
      <c r="CR945" s="31"/>
      <c r="CS945" s="31"/>
      <c r="CT945" s="31"/>
      <c r="CU945" s="31"/>
      <c r="CV945" s="31"/>
      <c r="CW945" s="31"/>
      <c r="CX945" s="31"/>
      <c r="CY945" s="31"/>
      <c r="CZ945" s="31"/>
      <c r="DA945" s="31"/>
      <c r="DB945" s="31"/>
      <c r="DC945" s="31"/>
      <c r="DD945" s="31"/>
      <c r="DE945" s="31"/>
      <c r="DF945" s="31"/>
      <c r="DG945" s="31"/>
      <c r="DH945" s="31"/>
      <c r="DI945" s="31"/>
      <c r="DJ945" s="31"/>
      <c r="DK945" s="31"/>
      <c r="DL945" s="31"/>
      <c r="DM945" s="31"/>
      <c r="DN945" s="31"/>
      <c r="DO945" s="31"/>
      <c r="DP945" s="31"/>
    </row>
    <row r="946" spans="43:120" s="5" customFormat="1" x14ac:dyDescent="0.2"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  <c r="CM946" s="31"/>
      <c r="CN946" s="31"/>
      <c r="CO946" s="31"/>
      <c r="CP946" s="31"/>
      <c r="CQ946" s="31"/>
      <c r="CR946" s="31"/>
      <c r="CS946" s="31"/>
      <c r="CT946" s="31"/>
      <c r="CU946" s="31"/>
      <c r="CV946" s="31"/>
      <c r="CW946" s="31"/>
      <c r="CX946" s="31"/>
      <c r="CY946" s="31"/>
      <c r="CZ946" s="31"/>
      <c r="DA946" s="31"/>
      <c r="DB946" s="31"/>
      <c r="DC946" s="31"/>
      <c r="DD946" s="31"/>
      <c r="DE946" s="31"/>
      <c r="DF946" s="31"/>
      <c r="DG946" s="31"/>
      <c r="DH946" s="31"/>
      <c r="DI946" s="31"/>
      <c r="DJ946" s="31"/>
      <c r="DK946" s="31"/>
      <c r="DL946" s="31"/>
      <c r="DM946" s="31"/>
      <c r="DN946" s="31"/>
      <c r="DO946" s="31"/>
      <c r="DP946" s="31"/>
    </row>
    <row r="947" spans="43:120" s="5" customFormat="1" x14ac:dyDescent="0.2"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  <c r="CM947" s="31"/>
      <c r="CN947" s="31"/>
      <c r="CO947" s="31"/>
      <c r="CP947" s="31"/>
      <c r="CQ947" s="31"/>
      <c r="CR947" s="31"/>
      <c r="CS947" s="31"/>
      <c r="CT947" s="31"/>
      <c r="CU947" s="31"/>
      <c r="CV947" s="31"/>
      <c r="CW947" s="31"/>
      <c r="CX947" s="31"/>
      <c r="CY947" s="31"/>
      <c r="CZ947" s="31"/>
      <c r="DA947" s="31"/>
      <c r="DB947" s="31"/>
      <c r="DC947" s="31"/>
      <c r="DD947" s="31"/>
      <c r="DE947" s="31"/>
      <c r="DF947" s="31"/>
      <c r="DG947" s="31"/>
      <c r="DH947" s="31"/>
      <c r="DI947" s="31"/>
      <c r="DJ947" s="31"/>
      <c r="DK947" s="31"/>
      <c r="DL947" s="31"/>
      <c r="DM947" s="31"/>
      <c r="DN947" s="31"/>
      <c r="DO947" s="31"/>
      <c r="DP947" s="31"/>
    </row>
    <row r="948" spans="43:120" s="5" customFormat="1" x14ac:dyDescent="0.2"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1"/>
      <c r="CO948" s="31"/>
      <c r="CP948" s="31"/>
      <c r="CQ948" s="31"/>
      <c r="CR948" s="31"/>
      <c r="CS948" s="31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  <c r="DE948" s="31"/>
      <c r="DF948" s="31"/>
      <c r="DG948" s="31"/>
      <c r="DH948" s="31"/>
      <c r="DI948" s="31"/>
      <c r="DJ948" s="31"/>
      <c r="DK948" s="31"/>
      <c r="DL948" s="31"/>
      <c r="DM948" s="31"/>
      <c r="DN948" s="31"/>
      <c r="DO948" s="31"/>
      <c r="DP948" s="31"/>
    </row>
    <row r="949" spans="43:120" s="5" customFormat="1" x14ac:dyDescent="0.2"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  <c r="CM949" s="31"/>
      <c r="CN949" s="31"/>
      <c r="CO949" s="31"/>
      <c r="CP949" s="31"/>
      <c r="CQ949" s="31"/>
      <c r="CR949" s="31"/>
      <c r="CS949" s="31"/>
      <c r="CT949" s="31"/>
      <c r="CU949" s="31"/>
      <c r="CV949" s="31"/>
      <c r="CW949" s="31"/>
      <c r="CX949" s="31"/>
      <c r="CY949" s="31"/>
      <c r="CZ949" s="31"/>
      <c r="DA949" s="31"/>
      <c r="DB949" s="31"/>
      <c r="DC949" s="31"/>
      <c r="DD949" s="31"/>
      <c r="DE949" s="31"/>
      <c r="DF949" s="31"/>
      <c r="DG949" s="31"/>
      <c r="DH949" s="31"/>
      <c r="DI949" s="31"/>
      <c r="DJ949" s="31"/>
      <c r="DK949" s="31"/>
      <c r="DL949" s="31"/>
      <c r="DM949" s="31"/>
      <c r="DN949" s="31"/>
      <c r="DO949" s="31"/>
      <c r="DP949" s="31"/>
    </row>
    <row r="950" spans="43:120" s="5" customFormat="1" x14ac:dyDescent="0.2"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  <c r="CM950" s="31"/>
      <c r="CN950" s="31"/>
      <c r="CO950" s="31"/>
      <c r="CP950" s="31"/>
      <c r="CQ950" s="31"/>
      <c r="CR950" s="31"/>
      <c r="CS950" s="31"/>
      <c r="CT950" s="31"/>
      <c r="CU950" s="31"/>
      <c r="CV950" s="31"/>
      <c r="CW950" s="31"/>
      <c r="CX950" s="31"/>
      <c r="CY950" s="31"/>
      <c r="CZ950" s="31"/>
      <c r="DA950" s="31"/>
      <c r="DB950" s="31"/>
      <c r="DC950" s="31"/>
      <c r="DD950" s="31"/>
      <c r="DE950" s="31"/>
      <c r="DF950" s="31"/>
      <c r="DG950" s="31"/>
      <c r="DH950" s="31"/>
      <c r="DI950" s="31"/>
      <c r="DJ950" s="31"/>
      <c r="DK950" s="31"/>
      <c r="DL950" s="31"/>
      <c r="DM950" s="31"/>
      <c r="DN950" s="31"/>
      <c r="DO950" s="31"/>
      <c r="DP950" s="31"/>
    </row>
    <row r="951" spans="43:120" s="5" customFormat="1" x14ac:dyDescent="0.2"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  <c r="CM951" s="31"/>
      <c r="CN951" s="31"/>
      <c r="CO951" s="31"/>
      <c r="CP951" s="31"/>
      <c r="CQ951" s="31"/>
      <c r="CR951" s="31"/>
      <c r="CS951" s="31"/>
      <c r="CT951" s="31"/>
      <c r="CU951" s="31"/>
      <c r="CV951" s="31"/>
      <c r="CW951" s="31"/>
      <c r="CX951" s="31"/>
      <c r="CY951" s="31"/>
      <c r="CZ951" s="31"/>
      <c r="DA951" s="31"/>
      <c r="DB951" s="31"/>
      <c r="DC951" s="31"/>
      <c r="DD951" s="31"/>
      <c r="DE951" s="31"/>
      <c r="DF951" s="31"/>
      <c r="DG951" s="31"/>
      <c r="DH951" s="31"/>
      <c r="DI951" s="31"/>
      <c r="DJ951" s="31"/>
      <c r="DK951" s="31"/>
      <c r="DL951" s="31"/>
      <c r="DM951" s="31"/>
      <c r="DN951" s="31"/>
      <c r="DO951" s="31"/>
      <c r="DP951" s="31"/>
    </row>
    <row r="952" spans="43:120" s="5" customFormat="1" x14ac:dyDescent="0.2"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  <c r="CM952" s="31"/>
      <c r="CN952" s="31"/>
      <c r="CO952" s="31"/>
      <c r="CP952" s="31"/>
      <c r="CQ952" s="31"/>
      <c r="CR952" s="31"/>
      <c r="CS952" s="31"/>
      <c r="CT952" s="31"/>
      <c r="CU952" s="31"/>
      <c r="CV952" s="31"/>
      <c r="CW952" s="31"/>
      <c r="CX952" s="31"/>
      <c r="CY952" s="31"/>
      <c r="CZ952" s="31"/>
      <c r="DA952" s="31"/>
      <c r="DB952" s="31"/>
      <c r="DC952" s="31"/>
      <c r="DD952" s="31"/>
      <c r="DE952" s="31"/>
      <c r="DF952" s="31"/>
      <c r="DG952" s="31"/>
      <c r="DH952" s="31"/>
      <c r="DI952" s="31"/>
      <c r="DJ952" s="31"/>
      <c r="DK952" s="31"/>
      <c r="DL952" s="31"/>
      <c r="DM952" s="31"/>
      <c r="DN952" s="31"/>
      <c r="DO952" s="31"/>
      <c r="DP952" s="31"/>
    </row>
    <row r="953" spans="43:120" s="5" customFormat="1" x14ac:dyDescent="0.2"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  <c r="CM953" s="31"/>
      <c r="CN953" s="31"/>
      <c r="CO953" s="31"/>
      <c r="CP953" s="31"/>
      <c r="CQ953" s="31"/>
      <c r="CR953" s="31"/>
      <c r="CS953" s="31"/>
      <c r="CT953" s="31"/>
      <c r="CU953" s="31"/>
      <c r="CV953" s="31"/>
      <c r="CW953" s="31"/>
      <c r="CX953" s="31"/>
      <c r="CY953" s="31"/>
      <c r="CZ953" s="31"/>
      <c r="DA953" s="31"/>
      <c r="DB953" s="31"/>
      <c r="DC953" s="31"/>
      <c r="DD953" s="31"/>
      <c r="DE953" s="31"/>
      <c r="DF953" s="31"/>
      <c r="DG953" s="31"/>
      <c r="DH953" s="31"/>
      <c r="DI953" s="31"/>
      <c r="DJ953" s="31"/>
      <c r="DK953" s="31"/>
      <c r="DL953" s="31"/>
      <c r="DM953" s="31"/>
      <c r="DN953" s="31"/>
      <c r="DO953" s="31"/>
      <c r="DP953" s="31"/>
    </row>
    <row r="954" spans="43:120" s="5" customFormat="1" x14ac:dyDescent="0.2"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  <c r="CM954" s="31"/>
      <c r="CN954" s="31"/>
      <c r="CO954" s="31"/>
      <c r="CP954" s="31"/>
      <c r="CQ954" s="31"/>
      <c r="CR954" s="31"/>
      <c r="CS954" s="31"/>
      <c r="CT954" s="31"/>
      <c r="CU954" s="31"/>
      <c r="CV954" s="31"/>
      <c r="CW954" s="31"/>
      <c r="CX954" s="31"/>
      <c r="CY954" s="31"/>
      <c r="CZ954" s="31"/>
      <c r="DA954" s="31"/>
      <c r="DB954" s="31"/>
      <c r="DC954" s="31"/>
      <c r="DD954" s="31"/>
      <c r="DE954" s="31"/>
      <c r="DF954" s="31"/>
      <c r="DG954" s="31"/>
      <c r="DH954" s="31"/>
      <c r="DI954" s="31"/>
      <c r="DJ954" s="31"/>
      <c r="DK954" s="31"/>
      <c r="DL954" s="31"/>
      <c r="DM954" s="31"/>
      <c r="DN954" s="31"/>
      <c r="DO954" s="31"/>
      <c r="DP954" s="31"/>
    </row>
    <row r="955" spans="43:120" s="5" customFormat="1" x14ac:dyDescent="0.2"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  <c r="CM955" s="31"/>
      <c r="CN955" s="31"/>
      <c r="CO955" s="31"/>
      <c r="CP955" s="31"/>
      <c r="CQ955" s="31"/>
      <c r="CR955" s="31"/>
      <c r="CS955" s="31"/>
      <c r="CT955" s="31"/>
      <c r="CU955" s="31"/>
      <c r="CV955" s="31"/>
      <c r="CW955" s="31"/>
      <c r="CX955" s="31"/>
      <c r="CY955" s="31"/>
      <c r="CZ955" s="31"/>
      <c r="DA955" s="31"/>
      <c r="DB955" s="31"/>
      <c r="DC955" s="31"/>
      <c r="DD955" s="31"/>
      <c r="DE955" s="31"/>
      <c r="DF955" s="31"/>
      <c r="DG955" s="31"/>
      <c r="DH955" s="31"/>
      <c r="DI955" s="31"/>
      <c r="DJ955" s="31"/>
      <c r="DK955" s="31"/>
      <c r="DL955" s="31"/>
      <c r="DM955" s="31"/>
      <c r="DN955" s="31"/>
      <c r="DO955" s="31"/>
      <c r="DP955" s="31"/>
    </row>
    <row r="956" spans="43:120" s="5" customFormat="1" x14ac:dyDescent="0.2"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  <c r="CM956" s="31"/>
      <c r="CN956" s="31"/>
      <c r="CO956" s="31"/>
      <c r="CP956" s="31"/>
      <c r="CQ956" s="31"/>
      <c r="CR956" s="31"/>
      <c r="CS956" s="31"/>
      <c r="CT956" s="31"/>
      <c r="CU956" s="31"/>
      <c r="CV956" s="31"/>
      <c r="CW956" s="31"/>
      <c r="CX956" s="31"/>
      <c r="CY956" s="31"/>
      <c r="CZ956" s="31"/>
      <c r="DA956" s="31"/>
      <c r="DB956" s="31"/>
      <c r="DC956" s="31"/>
      <c r="DD956" s="31"/>
      <c r="DE956" s="31"/>
      <c r="DF956" s="31"/>
      <c r="DG956" s="31"/>
      <c r="DH956" s="31"/>
      <c r="DI956" s="31"/>
      <c r="DJ956" s="31"/>
      <c r="DK956" s="31"/>
      <c r="DL956" s="31"/>
      <c r="DM956" s="31"/>
      <c r="DN956" s="31"/>
      <c r="DO956" s="31"/>
      <c r="DP956" s="31"/>
    </row>
    <row r="957" spans="43:120" s="5" customFormat="1" x14ac:dyDescent="0.2"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  <c r="CM957" s="31"/>
      <c r="CN957" s="31"/>
      <c r="CO957" s="31"/>
      <c r="CP957" s="31"/>
      <c r="CQ957" s="31"/>
      <c r="CR957" s="31"/>
      <c r="CS957" s="31"/>
      <c r="CT957" s="31"/>
      <c r="CU957" s="31"/>
      <c r="CV957" s="31"/>
      <c r="CW957" s="31"/>
      <c r="CX957" s="31"/>
      <c r="CY957" s="31"/>
      <c r="CZ957" s="31"/>
      <c r="DA957" s="31"/>
      <c r="DB957" s="31"/>
      <c r="DC957" s="31"/>
      <c r="DD957" s="31"/>
      <c r="DE957" s="31"/>
      <c r="DF957" s="31"/>
      <c r="DG957" s="31"/>
      <c r="DH957" s="31"/>
      <c r="DI957" s="31"/>
      <c r="DJ957" s="31"/>
      <c r="DK957" s="31"/>
      <c r="DL957" s="31"/>
      <c r="DM957" s="31"/>
      <c r="DN957" s="31"/>
      <c r="DO957" s="31"/>
      <c r="DP957" s="31"/>
    </row>
    <row r="958" spans="43:120" s="5" customFormat="1" x14ac:dyDescent="0.2"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  <c r="DE958" s="31"/>
      <c r="DF958" s="31"/>
      <c r="DG958" s="31"/>
      <c r="DH958" s="31"/>
      <c r="DI958" s="31"/>
      <c r="DJ958" s="31"/>
      <c r="DK958" s="31"/>
      <c r="DL958" s="31"/>
      <c r="DM958" s="31"/>
      <c r="DN958" s="31"/>
      <c r="DO958" s="31"/>
      <c r="DP958" s="31"/>
    </row>
    <row r="959" spans="43:120" s="5" customFormat="1" x14ac:dyDescent="0.2"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  <c r="CM959" s="31"/>
      <c r="CN959" s="31"/>
      <c r="CO959" s="31"/>
      <c r="CP959" s="31"/>
      <c r="CQ959" s="31"/>
      <c r="CR959" s="31"/>
      <c r="CS959" s="31"/>
      <c r="CT959" s="31"/>
      <c r="CU959" s="31"/>
      <c r="CV959" s="31"/>
      <c r="CW959" s="31"/>
      <c r="CX959" s="31"/>
      <c r="CY959" s="31"/>
      <c r="CZ959" s="31"/>
      <c r="DA959" s="31"/>
      <c r="DB959" s="31"/>
      <c r="DC959" s="31"/>
      <c r="DD959" s="31"/>
      <c r="DE959" s="31"/>
      <c r="DF959" s="31"/>
      <c r="DG959" s="31"/>
      <c r="DH959" s="31"/>
      <c r="DI959" s="31"/>
      <c r="DJ959" s="31"/>
      <c r="DK959" s="31"/>
      <c r="DL959" s="31"/>
      <c r="DM959" s="31"/>
      <c r="DN959" s="31"/>
      <c r="DO959" s="31"/>
      <c r="DP959" s="31"/>
    </row>
    <row r="960" spans="43:120" s="5" customFormat="1" x14ac:dyDescent="0.2"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  <c r="CM960" s="31"/>
      <c r="CN960" s="31"/>
      <c r="CO960" s="31"/>
      <c r="CP960" s="31"/>
      <c r="CQ960" s="31"/>
      <c r="CR960" s="31"/>
      <c r="CS960" s="31"/>
      <c r="CT960" s="31"/>
      <c r="CU960" s="31"/>
      <c r="CV960" s="31"/>
      <c r="CW960" s="31"/>
      <c r="CX960" s="31"/>
      <c r="CY960" s="31"/>
      <c r="CZ960" s="31"/>
      <c r="DA960" s="31"/>
      <c r="DB960" s="31"/>
      <c r="DC960" s="31"/>
      <c r="DD960" s="31"/>
      <c r="DE960" s="31"/>
      <c r="DF960" s="31"/>
      <c r="DG960" s="31"/>
      <c r="DH960" s="31"/>
      <c r="DI960" s="31"/>
      <c r="DJ960" s="31"/>
      <c r="DK960" s="31"/>
      <c r="DL960" s="31"/>
      <c r="DM960" s="31"/>
      <c r="DN960" s="31"/>
      <c r="DO960" s="31"/>
      <c r="DP960" s="31"/>
    </row>
    <row r="961" spans="43:120" s="5" customFormat="1" x14ac:dyDescent="0.2"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  <c r="CM961" s="31"/>
      <c r="CN961" s="31"/>
      <c r="CO961" s="31"/>
      <c r="CP961" s="31"/>
      <c r="CQ961" s="31"/>
      <c r="CR961" s="31"/>
      <c r="CS961" s="31"/>
      <c r="CT961" s="31"/>
      <c r="CU961" s="31"/>
      <c r="CV961" s="31"/>
      <c r="CW961" s="31"/>
      <c r="CX961" s="31"/>
      <c r="CY961" s="31"/>
      <c r="CZ961" s="31"/>
      <c r="DA961" s="31"/>
      <c r="DB961" s="31"/>
      <c r="DC961" s="31"/>
      <c r="DD961" s="31"/>
      <c r="DE961" s="31"/>
      <c r="DF961" s="31"/>
      <c r="DG961" s="31"/>
      <c r="DH961" s="31"/>
      <c r="DI961" s="31"/>
      <c r="DJ961" s="31"/>
      <c r="DK961" s="31"/>
      <c r="DL961" s="31"/>
      <c r="DM961" s="31"/>
      <c r="DN961" s="31"/>
      <c r="DO961" s="31"/>
      <c r="DP961" s="31"/>
    </row>
    <row r="962" spans="43:120" s="5" customFormat="1" x14ac:dyDescent="0.2"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1"/>
      <c r="CO962" s="31"/>
      <c r="CP962" s="31"/>
      <c r="CQ962" s="31"/>
      <c r="CR962" s="31"/>
      <c r="CS962" s="31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  <c r="DE962" s="31"/>
      <c r="DF962" s="31"/>
      <c r="DG962" s="31"/>
      <c r="DH962" s="31"/>
      <c r="DI962" s="31"/>
      <c r="DJ962" s="31"/>
      <c r="DK962" s="31"/>
      <c r="DL962" s="31"/>
      <c r="DM962" s="31"/>
      <c r="DN962" s="31"/>
      <c r="DO962" s="31"/>
      <c r="DP962" s="31"/>
    </row>
    <row r="963" spans="43:120" s="5" customFormat="1" x14ac:dyDescent="0.2"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  <c r="CM963" s="31"/>
      <c r="CN963" s="31"/>
      <c r="CO963" s="31"/>
      <c r="CP963" s="31"/>
      <c r="CQ963" s="31"/>
      <c r="CR963" s="31"/>
      <c r="CS963" s="31"/>
      <c r="CT963" s="31"/>
      <c r="CU963" s="31"/>
      <c r="CV963" s="31"/>
      <c r="CW963" s="31"/>
      <c r="CX963" s="31"/>
      <c r="CY963" s="31"/>
      <c r="CZ963" s="31"/>
      <c r="DA963" s="31"/>
      <c r="DB963" s="31"/>
      <c r="DC963" s="31"/>
      <c r="DD963" s="31"/>
      <c r="DE963" s="31"/>
      <c r="DF963" s="31"/>
      <c r="DG963" s="31"/>
      <c r="DH963" s="31"/>
      <c r="DI963" s="31"/>
      <c r="DJ963" s="31"/>
      <c r="DK963" s="31"/>
      <c r="DL963" s="31"/>
      <c r="DM963" s="31"/>
      <c r="DN963" s="31"/>
      <c r="DO963" s="31"/>
      <c r="DP963" s="31"/>
    </row>
    <row r="964" spans="43:120" s="5" customFormat="1" x14ac:dyDescent="0.2"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  <c r="CM964" s="31"/>
      <c r="CN964" s="31"/>
      <c r="CO964" s="31"/>
      <c r="CP964" s="31"/>
      <c r="CQ964" s="31"/>
      <c r="CR964" s="31"/>
      <c r="CS964" s="31"/>
      <c r="CT964" s="31"/>
      <c r="CU964" s="31"/>
      <c r="CV964" s="31"/>
      <c r="CW964" s="31"/>
      <c r="CX964" s="31"/>
      <c r="CY964" s="31"/>
      <c r="CZ964" s="31"/>
      <c r="DA964" s="31"/>
      <c r="DB964" s="31"/>
      <c r="DC964" s="31"/>
      <c r="DD964" s="31"/>
      <c r="DE964" s="31"/>
      <c r="DF964" s="31"/>
      <c r="DG964" s="31"/>
      <c r="DH964" s="31"/>
      <c r="DI964" s="31"/>
      <c r="DJ964" s="31"/>
      <c r="DK964" s="31"/>
      <c r="DL964" s="31"/>
      <c r="DM964" s="31"/>
      <c r="DN964" s="31"/>
      <c r="DO964" s="31"/>
      <c r="DP964" s="31"/>
    </row>
    <row r="965" spans="43:120" s="5" customFormat="1" x14ac:dyDescent="0.2"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  <c r="CM965" s="31"/>
      <c r="CN965" s="31"/>
      <c r="CO965" s="31"/>
      <c r="CP965" s="31"/>
      <c r="CQ965" s="31"/>
      <c r="CR965" s="31"/>
      <c r="CS965" s="31"/>
      <c r="CT965" s="31"/>
      <c r="CU965" s="31"/>
      <c r="CV965" s="31"/>
      <c r="CW965" s="31"/>
      <c r="CX965" s="31"/>
      <c r="CY965" s="31"/>
      <c r="CZ965" s="31"/>
      <c r="DA965" s="31"/>
      <c r="DB965" s="31"/>
      <c r="DC965" s="31"/>
      <c r="DD965" s="31"/>
      <c r="DE965" s="31"/>
      <c r="DF965" s="31"/>
      <c r="DG965" s="31"/>
      <c r="DH965" s="31"/>
      <c r="DI965" s="31"/>
      <c r="DJ965" s="31"/>
      <c r="DK965" s="31"/>
      <c r="DL965" s="31"/>
      <c r="DM965" s="31"/>
      <c r="DN965" s="31"/>
      <c r="DO965" s="31"/>
      <c r="DP965" s="31"/>
    </row>
    <row r="966" spans="43:120" s="5" customFormat="1" x14ac:dyDescent="0.2"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  <c r="CM966" s="31"/>
      <c r="CN966" s="31"/>
      <c r="CO966" s="31"/>
      <c r="CP966" s="31"/>
      <c r="CQ966" s="31"/>
      <c r="CR966" s="31"/>
      <c r="CS966" s="31"/>
      <c r="CT966" s="31"/>
      <c r="CU966" s="31"/>
      <c r="CV966" s="31"/>
      <c r="CW966" s="31"/>
      <c r="CX966" s="31"/>
      <c r="CY966" s="31"/>
      <c r="CZ966" s="31"/>
      <c r="DA966" s="31"/>
      <c r="DB966" s="31"/>
      <c r="DC966" s="31"/>
      <c r="DD966" s="31"/>
      <c r="DE966" s="31"/>
      <c r="DF966" s="31"/>
      <c r="DG966" s="31"/>
      <c r="DH966" s="31"/>
      <c r="DI966" s="31"/>
      <c r="DJ966" s="31"/>
      <c r="DK966" s="31"/>
      <c r="DL966" s="31"/>
      <c r="DM966" s="31"/>
      <c r="DN966" s="31"/>
      <c r="DO966" s="31"/>
      <c r="DP966" s="31"/>
    </row>
    <row r="967" spans="43:120" s="5" customFormat="1" x14ac:dyDescent="0.2"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  <c r="CM967" s="31"/>
      <c r="CN967" s="31"/>
      <c r="CO967" s="31"/>
      <c r="CP967" s="31"/>
      <c r="CQ967" s="31"/>
      <c r="CR967" s="31"/>
      <c r="CS967" s="31"/>
      <c r="CT967" s="31"/>
      <c r="CU967" s="31"/>
      <c r="CV967" s="31"/>
      <c r="CW967" s="31"/>
      <c r="CX967" s="31"/>
      <c r="CY967" s="31"/>
      <c r="CZ967" s="31"/>
      <c r="DA967" s="31"/>
      <c r="DB967" s="31"/>
      <c r="DC967" s="31"/>
      <c r="DD967" s="31"/>
      <c r="DE967" s="31"/>
      <c r="DF967" s="31"/>
      <c r="DG967" s="31"/>
      <c r="DH967" s="31"/>
      <c r="DI967" s="31"/>
      <c r="DJ967" s="31"/>
      <c r="DK967" s="31"/>
      <c r="DL967" s="31"/>
      <c r="DM967" s="31"/>
      <c r="DN967" s="31"/>
      <c r="DO967" s="31"/>
      <c r="DP967" s="31"/>
    </row>
    <row r="968" spans="43:120" s="5" customFormat="1" x14ac:dyDescent="0.2"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  <c r="CM968" s="31"/>
      <c r="CN968" s="31"/>
      <c r="CO968" s="31"/>
      <c r="CP968" s="31"/>
      <c r="CQ968" s="31"/>
      <c r="CR968" s="31"/>
      <c r="CS968" s="31"/>
      <c r="CT968" s="31"/>
      <c r="CU968" s="31"/>
      <c r="CV968" s="31"/>
      <c r="CW968" s="31"/>
      <c r="CX968" s="31"/>
      <c r="CY968" s="31"/>
      <c r="CZ968" s="31"/>
      <c r="DA968" s="31"/>
      <c r="DB968" s="31"/>
      <c r="DC968" s="31"/>
      <c r="DD968" s="31"/>
      <c r="DE968" s="31"/>
      <c r="DF968" s="31"/>
      <c r="DG968" s="31"/>
      <c r="DH968" s="31"/>
      <c r="DI968" s="31"/>
      <c r="DJ968" s="31"/>
      <c r="DK968" s="31"/>
      <c r="DL968" s="31"/>
      <c r="DM968" s="31"/>
      <c r="DN968" s="31"/>
      <c r="DO968" s="31"/>
      <c r="DP968" s="31"/>
    </row>
    <row r="969" spans="43:120" s="5" customFormat="1" x14ac:dyDescent="0.2"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  <c r="CM969" s="31"/>
      <c r="CN969" s="31"/>
      <c r="CO969" s="31"/>
      <c r="CP969" s="31"/>
      <c r="CQ969" s="31"/>
      <c r="CR969" s="31"/>
      <c r="CS969" s="31"/>
      <c r="CT969" s="31"/>
      <c r="CU969" s="31"/>
      <c r="CV969" s="31"/>
      <c r="CW969" s="31"/>
      <c r="CX969" s="31"/>
      <c r="CY969" s="31"/>
      <c r="CZ969" s="31"/>
      <c r="DA969" s="31"/>
      <c r="DB969" s="31"/>
      <c r="DC969" s="31"/>
      <c r="DD969" s="31"/>
      <c r="DE969" s="31"/>
      <c r="DF969" s="31"/>
      <c r="DG969" s="31"/>
      <c r="DH969" s="31"/>
      <c r="DI969" s="31"/>
      <c r="DJ969" s="31"/>
      <c r="DK969" s="31"/>
      <c r="DL969" s="31"/>
      <c r="DM969" s="31"/>
      <c r="DN969" s="31"/>
      <c r="DO969" s="31"/>
      <c r="DP969" s="31"/>
    </row>
    <row r="970" spans="43:120" s="5" customFormat="1" x14ac:dyDescent="0.2"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  <c r="CM970" s="31"/>
      <c r="CN970" s="31"/>
      <c r="CO970" s="31"/>
      <c r="CP970" s="31"/>
      <c r="CQ970" s="31"/>
      <c r="CR970" s="31"/>
      <c r="CS970" s="31"/>
      <c r="CT970" s="31"/>
      <c r="CU970" s="31"/>
      <c r="CV970" s="31"/>
      <c r="CW970" s="31"/>
      <c r="CX970" s="31"/>
      <c r="CY970" s="31"/>
      <c r="CZ970" s="31"/>
      <c r="DA970" s="31"/>
      <c r="DB970" s="31"/>
      <c r="DC970" s="31"/>
      <c r="DD970" s="31"/>
      <c r="DE970" s="31"/>
      <c r="DF970" s="31"/>
      <c r="DG970" s="31"/>
      <c r="DH970" s="31"/>
      <c r="DI970" s="31"/>
      <c r="DJ970" s="31"/>
      <c r="DK970" s="31"/>
      <c r="DL970" s="31"/>
      <c r="DM970" s="31"/>
      <c r="DN970" s="31"/>
      <c r="DO970" s="31"/>
      <c r="DP970" s="31"/>
    </row>
    <row r="971" spans="43:120" s="5" customFormat="1" x14ac:dyDescent="0.2"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  <c r="CM971" s="31"/>
      <c r="CN971" s="31"/>
      <c r="CO971" s="31"/>
      <c r="CP971" s="31"/>
      <c r="CQ971" s="31"/>
      <c r="CR971" s="31"/>
      <c r="CS971" s="31"/>
      <c r="CT971" s="31"/>
      <c r="CU971" s="31"/>
      <c r="CV971" s="31"/>
      <c r="CW971" s="31"/>
      <c r="CX971" s="31"/>
      <c r="CY971" s="31"/>
      <c r="CZ971" s="31"/>
      <c r="DA971" s="31"/>
      <c r="DB971" s="31"/>
      <c r="DC971" s="31"/>
      <c r="DD971" s="31"/>
      <c r="DE971" s="31"/>
      <c r="DF971" s="31"/>
      <c r="DG971" s="31"/>
      <c r="DH971" s="31"/>
      <c r="DI971" s="31"/>
      <c r="DJ971" s="31"/>
      <c r="DK971" s="31"/>
      <c r="DL971" s="31"/>
      <c r="DM971" s="31"/>
      <c r="DN971" s="31"/>
      <c r="DO971" s="31"/>
      <c r="DP971" s="31"/>
    </row>
    <row r="972" spans="43:120" s="5" customFormat="1" x14ac:dyDescent="0.2"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  <c r="CM972" s="31"/>
      <c r="CN972" s="31"/>
      <c r="CO972" s="31"/>
      <c r="CP972" s="31"/>
      <c r="CQ972" s="31"/>
      <c r="CR972" s="31"/>
      <c r="CS972" s="31"/>
      <c r="CT972" s="31"/>
      <c r="CU972" s="31"/>
      <c r="CV972" s="31"/>
      <c r="CW972" s="31"/>
      <c r="CX972" s="31"/>
      <c r="CY972" s="31"/>
      <c r="CZ972" s="31"/>
      <c r="DA972" s="31"/>
      <c r="DB972" s="31"/>
      <c r="DC972" s="31"/>
      <c r="DD972" s="31"/>
      <c r="DE972" s="31"/>
      <c r="DF972" s="31"/>
      <c r="DG972" s="31"/>
      <c r="DH972" s="31"/>
      <c r="DI972" s="31"/>
      <c r="DJ972" s="31"/>
      <c r="DK972" s="31"/>
      <c r="DL972" s="31"/>
      <c r="DM972" s="31"/>
      <c r="DN972" s="31"/>
      <c r="DO972" s="31"/>
      <c r="DP972" s="31"/>
    </row>
    <row r="973" spans="43:120" s="5" customFormat="1" x14ac:dyDescent="0.2"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  <c r="CM973" s="31"/>
      <c r="CN973" s="31"/>
      <c r="CO973" s="31"/>
      <c r="CP973" s="31"/>
      <c r="CQ973" s="31"/>
      <c r="CR973" s="31"/>
      <c r="CS973" s="31"/>
      <c r="CT973" s="31"/>
      <c r="CU973" s="31"/>
      <c r="CV973" s="31"/>
      <c r="CW973" s="31"/>
      <c r="CX973" s="31"/>
      <c r="CY973" s="31"/>
      <c r="CZ973" s="31"/>
      <c r="DA973" s="31"/>
      <c r="DB973" s="31"/>
      <c r="DC973" s="31"/>
      <c r="DD973" s="31"/>
      <c r="DE973" s="31"/>
      <c r="DF973" s="31"/>
      <c r="DG973" s="31"/>
      <c r="DH973" s="31"/>
      <c r="DI973" s="31"/>
      <c r="DJ973" s="31"/>
      <c r="DK973" s="31"/>
      <c r="DL973" s="31"/>
      <c r="DM973" s="31"/>
      <c r="DN973" s="31"/>
      <c r="DO973" s="31"/>
      <c r="DP973" s="31"/>
    </row>
    <row r="974" spans="43:120" s="5" customFormat="1" x14ac:dyDescent="0.2"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  <c r="CM974" s="31"/>
      <c r="CN974" s="31"/>
      <c r="CO974" s="31"/>
      <c r="CP974" s="31"/>
      <c r="CQ974" s="31"/>
      <c r="CR974" s="31"/>
      <c r="CS974" s="31"/>
      <c r="CT974" s="31"/>
      <c r="CU974" s="31"/>
      <c r="CV974" s="31"/>
      <c r="CW974" s="31"/>
      <c r="CX974" s="31"/>
      <c r="CY974" s="31"/>
      <c r="CZ974" s="31"/>
      <c r="DA974" s="31"/>
      <c r="DB974" s="31"/>
      <c r="DC974" s="31"/>
      <c r="DD974" s="31"/>
      <c r="DE974" s="31"/>
      <c r="DF974" s="31"/>
      <c r="DG974" s="31"/>
      <c r="DH974" s="31"/>
      <c r="DI974" s="31"/>
      <c r="DJ974" s="31"/>
      <c r="DK974" s="31"/>
      <c r="DL974" s="31"/>
      <c r="DM974" s="31"/>
      <c r="DN974" s="31"/>
      <c r="DO974" s="31"/>
      <c r="DP974" s="31"/>
    </row>
    <row r="975" spans="43:120" s="5" customFormat="1" x14ac:dyDescent="0.2"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  <c r="CM975" s="31"/>
      <c r="CN975" s="31"/>
      <c r="CO975" s="31"/>
      <c r="CP975" s="31"/>
      <c r="CQ975" s="31"/>
      <c r="CR975" s="31"/>
      <c r="CS975" s="31"/>
      <c r="CT975" s="31"/>
      <c r="CU975" s="31"/>
      <c r="CV975" s="31"/>
      <c r="CW975" s="31"/>
      <c r="CX975" s="31"/>
      <c r="CY975" s="31"/>
      <c r="CZ975" s="31"/>
      <c r="DA975" s="31"/>
      <c r="DB975" s="31"/>
      <c r="DC975" s="31"/>
      <c r="DD975" s="31"/>
      <c r="DE975" s="31"/>
      <c r="DF975" s="31"/>
      <c r="DG975" s="31"/>
      <c r="DH975" s="31"/>
      <c r="DI975" s="31"/>
      <c r="DJ975" s="31"/>
      <c r="DK975" s="31"/>
      <c r="DL975" s="31"/>
      <c r="DM975" s="31"/>
      <c r="DN975" s="31"/>
      <c r="DO975" s="31"/>
      <c r="DP975" s="31"/>
    </row>
    <row r="976" spans="43:120" s="5" customFormat="1" x14ac:dyDescent="0.2"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  <c r="CM976" s="31"/>
      <c r="CN976" s="31"/>
      <c r="CO976" s="31"/>
      <c r="CP976" s="31"/>
      <c r="CQ976" s="31"/>
      <c r="CR976" s="31"/>
      <c r="CS976" s="31"/>
      <c r="CT976" s="31"/>
      <c r="CU976" s="31"/>
      <c r="CV976" s="31"/>
      <c r="CW976" s="31"/>
      <c r="CX976" s="31"/>
      <c r="CY976" s="31"/>
      <c r="CZ976" s="31"/>
      <c r="DA976" s="31"/>
      <c r="DB976" s="31"/>
      <c r="DC976" s="31"/>
      <c r="DD976" s="31"/>
      <c r="DE976" s="31"/>
      <c r="DF976" s="31"/>
      <c r="DG976" s="31"/>
      <c r="DH976" s="31"/>
      <c r="DI976" s="31"/>
      <c r="DJ976" s="31"/>
      <c r="DK976" s="31"/>
      <c r="DL976" s="31"/>
      <c r="DM976" s="31"/>
      <c r="DN976" s="31"/>
      <c r="DO976" s="31"/>
      <c r="DP976" s="31"/>
    </row>
    <row r="977" spans="43:120" s="5" customFormat="1" x14ac:dyDescent="0.2"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  <c r="CM977" s="31"/>
      <c r="CN977" s="31"/>
      <c r="CO977" s="31"/>
      <c r="CP977" s="31"/>
      <c r="CQ977" s="31"/>
      <c r="CR977" s="31"/>
      <c r="CS977" s="31"/>
      <c r="CT977" s="31"/>
      <c r="CU977" s="31"/>
      <c r="CV977" s="31"/>
      <c r="CW977" s="31"/>
      <c r="CX977" s="31"/>
      <c r="CY977" s="31"/>
      <c r="CZ977" s="31"/>
      <c r="DA977" s="31"/>
      <c r="DB977" s="31"/>
      <c r="DC977" s="31"/>
      <c r="DD977" s="31"/>
      <c r="DE977" s="31"/>
      <c r="DF977" s="31"/>
      <c r="DG977" s="31"/>
      <c r="DH977" s="31"/>
      <c r="DI977" s="31"/>
      <c r="DJ977" s="31"/>
      <c r="DK977" s="31"/>
      <c r="DL977" s="31"/>
      <c r="DM977" s="31"/>
      <c r="DN977" s="31"/>
      <c r="DO977" s="31"/>
      <c r="DP977" s="31"/>
    </row>
    <row r="978" spans="43:120" s="5" customFormat="1" x14ac:dyDescent="0.2"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  <c r="CM978" s="31"/>
      <c r="CN978" s="31"/>
      <c r="CO978" s="31"/>
      <c r="CP978" s="31"/>
      <c r="CQ978" s="31"/>
      <c r="CR978" s="31"/>
      <c r="CS978" s="31"/>
      <c r="CT978" s="31"/>
      <c r="CU978" s="31"/>
      <c r="CV978" s="31"/>
      <c r="CW978" s="31"/>
      <c r="CX978" s="31"/>
      <c r="CY978" s="31"/>
      <c r="CZ978" s="31"/>
      <c r="DA978" s="31"/>
      <c r="DB978" s="31"/>
      <c r="DC978" s="31"/>
      <c r="DD978" s="31"/>
      <c r="DE978" s="31"/>
      <c r="DF978" s="31"/>
      <c r="DG978" s="31"/>
      <c r="DH978" s="31"/>
      <c r="DI978" s="31"/>
      <c r="DJ978" s="31"/>
      <c r="DK978" s="31"/>
      <c r="DL978" s="31"/>
      <c r="DM978" s="31"/>
      <c r="DN978" s="31"/>
      <c r="DO978" s="31"/>
      <c r="DP978" s="31"/>
    </row>
    <row r="979" spans="43:120" s="5" customFormat="1" x14ac:dyDescent="0.2"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  <c r="CM979" s="31"/>
      <c r="CN979" s="31"/>
      <c r="CO979" s="31"/>
      <c r="CP979" s="31"/>
      <c r="CQ979" s="31"/>
      <c r="CR979" s="31"/>
      <c r="CS979" s="31"/>
      <c r="CT979" s="31"/>
      <c r="CU979" s="31"/>
      <c r="CV979" s="31"/>
      <c r="CW979" s="31"/>
      <c r="CX979" s="31"/>
      <c r="CY979" s="31"/>
      <c r="CZ979" s="31"/>
      <c r="DA979" s="31"/>
      <c r="DB979" s="31"/>
      <c r="DC979" s="31"/>
      <c r="DD979" s="31"/>
      <c r="DE979" s="31"/>
      <c r="DF979" s="31"/>
      <c r="DG979" s="31"/>
      <c r="DH979" s="31"/>
      <c r="DI979" s="31"/>
      <c r="DJ979" s="31"/>
      <c r="DK979" s="31"/>
      <c r="DL979" s="31"/>
      <c r="DM979" s="31"/>
      <c r="DN979" s="31"/>
      <c r="DO979" s="31"/>
      <c r="DP979" s="31"/>
    </row>
    <row r="980" spans="43:120" s="5" customFormat="1" x14ac:dyDescent="0.2"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  <c r="CM980" s="31"/>
      <c r="CN980" s="31"/>
      <c r="CO980" s="31"/>
      <c r="CP980" s="31"/>
      <c r="CQ980" s="31"/>
      <c r="CR980" s="31"/>
      <c r="CS980" s="31"/>
      <c r="CT980" s="31"/>
      <c r="CU980" s="31"/>
      <c r="CV980" s="31"/>
      <c r="CW980" s="31"/>
      <c r="CX980" s="31"/>
      <c r="CY980" s="31"/>
      <c r="CZ980" s="31"/>
      <c r="DA980" s="31"/>
      <c r="DB980" s="31"/>
      <c r="DC980" s="31"/>
      <c r="DD980" s="31"/>
      <c r="DE980" s="31"/>
      <c r="DF980" s="31"/>
      <c r="DG980" s="31"/>
      <c r="DH980" s="31"/>
      <c r="DI980" s="31"/>
      <c r="DJ980" s="31"/>
      <c r="DK980" s="31"/>
      <c r="DL980" s="31"/>
      <c r="DM980" s="31"/>
      <c r="DN980" s="31"/>
      <c r="DO980" s="31"/>
      <c r="DP980" s="31"/>
    </row>
    <row r="981" spans="43:120" s="5" customFormat="1" x14ac:dyDescent="0.2"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  <c r="DE981" s="31"/>
      <c r="DF981" s="31"/>
      <c r="DG981" s="31"/>
      <c r="DH981" s="31"/>
      <c r="DI981" s="31"/>
      <c r="DJ981" s="31"/>
      <c r="DK981" s="31"/>
      <c r="DL981" s="31"/>
      <c r="DM981" s="31"/>
      <c r="DN981" s="31"/>
      <c r="DO981" s="31"/>
      <c r="DP981" s="31"/>
    </row>
    <row r="982" spans="43:120" s="5" customFormat="1" x14ac:dyDescent="0.2"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DN982" s="31"/>
      <c r="DO982" s="31"/>
      <c r="DP982" s="31"/>
    </row>
    <row r="983" spans="43:120" s="5" customFormat="1" x14ac:dyDescent="0.2"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  <c r="CM983" s="31"/>
      <c r="CN983" s="31"/>
      <c r="CO983" s="31"/>
      <c r="CP983" s="31"/>
      <c r="CQ983" s="31"/>
      <c r="CR983" s="31"/>
      <c r="CS983" s="31"/>
      <c r="CT983" s="31"/>
      <c r="CU983" s="31"/>
      <c r="CV983" s="31"/>
      <c r="CW983" s="31"/>
      <c r="CX983" s="31"/>
      <c r="CY983" s="31"/>
      <c r="CZ983" s="31"/>
      <c r="DA983" s="31"/>
      <c r="DB983" s="31"/>
      <c r="DC983" s="31"/>
      <c r="DD983" s="31"/>
      <c r="DE983" s="31"/>
      <c r="DF983" s="31"/>
      <c r="DG983" s="31"/>
      <c r="DH983" s="31"/>
      <c r="DI983" s="31"/>
      <c r="DJ983" s="31"/>
      <c r="DK983" s="31"/>
      <c r="DL983" s="31"/>
      <c r="DM983" s="31"/>
      <c r="DN983" s="31"/>
      <c r="DO983" s="31"/>
      <c r="DP983" s="31"/>
    </row>
    <row r="984" spans="43:120" s="5" customFormat="1" x14ac:dyDescent="0.2"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  <c r="CM984" s="31"/>
      <c r="CN984" s="31"/>
      <c r="CO984" s="31"/>
      <c r="CP984" s="31"/>
      <c r="CQ984" s="31"/>
      <c r="CR984" s="31"/>
      <c r="CS984" s="31"/>
      <c r="CT984" s="31"/>
      <c r="CU984" s="31"/>
      <c r="CV984" s="31"/>
      <c r="CW984" s="31"/>
      <c r="CX984" s="31"/>
      <c r="CY984" s="31"/>
      <c r="CZ984" s="31"/>
      <c r="DA984" s="31"/>
      <c r="DB984" s="31"/>
      <c r="DC984" s="31"/>
      <c r="DD984" s="31"/>
      <c r="DE984" s="31"/>
      <c r="DF984" s="31"/>
      <c r="DG984" s="31"/>
      <c r="DH984" s="31"/>
      <c r="DI984" s="31"/>
      <c r="DJ984" s="31"/>
      <c r="DK984" s="31"/>
      <c r="DL984" s="31"/>
      <c r="DM984" s="31"/>
      <c r="DN984" s="31"/>
      <c r="DO984" s="31"/>
      <c r="DP984" s="31"/>
    </row>
    <row r="985" spans="43:120" s="5" customFormat="1" x14ac:dyDescent="0.2"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  <c r="CM985" s="31"/>
      <c r="CN985" s="31"/>
      <c r="CO985" s="31"/>
      <c r="CP985" s="31"/>
      <c r="CQ985" s="31"/>
      <c r="CR985" s="31"/>
      <c r="CS985" s="31"/>
      <c r="CT985" s="31"/>
      <c r="CU985" s="31"/>
      <c r="CV985" s="31"/>
      <c r="CW985" s="31"/>
      <c r="CX985" s="31"/>
      <c r="CY985" s="31"/>
      <c r="CZ985" s="31"/>
      <c r="DA985" s="31"/>
      <c r="DB985" s="31"/>
      <c r="DC985" s="31"/>
      <c r="DD985" s="31"/>
      <c r="DE985" s="31"/>
      <c r="DF985" s="31"/>
      <c r="DG985" s="31"/>
      <c r="DH985" s="31"/>
      <c r="DI985" s="31"/>
      <c r="DJ985" s="31"/>
      <c r="DK985" s="31"/>
      <c r="DL985" s="31"/>
      <c r="DM985" s="31"/>
      <c r="DN985" s="31"/>
      <c r="DO985" s="31"/>
      <c r="DP985" s="31"/>
    </row>
    <row r="986" spans="43:120" s="5" customFormat="1" x14ac:dyDescent="0.2"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  <c r="CM986" s="31"/>
      <c r="CN986" s="31"/>
      <c r="CO986" s="31"/>
      <c r="CP986" s="31"/>
      <c r="CQ986" s="31"/>
      <c r="CR986" s="31"/>
      <c r="CS986" s="31"/>
      <c r="CT986" s="31"/>
      <c r="CU986" s="31"/>
      <c r="CV986" s="31"/>
      <c r="CW986" s="31"/>
      <c r="CX986" s="31"/>
      <c r="CY986" s="31"/>
      <c r="CZ986" s="31"/>
      <c r="DA986" s="31"/>
      <c r="DB986" s="31"/>
      <c r="DC986" s="31"/>
      <c r="DD986" s="31"/>
      <c r="DE986" s="31"/>
      <c r="DF986" s="31"/>
      <c r="DG986" s="31"/>
      <c r="DH986" s="31"/>
      <c r="DI986" s="31"/>
      <c r="DJ986" s="31"/>
      <c r="DK986" s="31"/>
      <c r="DL986" s="31"/>
      <c r="DM986" s="31"/>
      <c r="DN986" s="31"/>
      <c r="DO986" s="31"/>
      <c r="DP986" s="31"/>
    </row>
    <row r="987" spans="43:120" s="5" customFormat="1" x14ac:dyDescent="0.2"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  <c r="CM987" s="31"/>
      <c r="CN987" s="31"/>
      <c r="CO987" s="31"/>
      <c r="CP987" s="31"/>
      <c r="CQ987" s="31"/>
      <c r="CR987" s="31"/>
      <c r="CS987" s="31"/>
      <c r="CT987" s="31"/>
      <c r="CU987" s="31"/>
      <c r="CV987" s="31"/>
      <c r="CW987" s="31"/>
      <c r="CX987" s="31"/>
      <c r="CY987" s="31"/>
      <c r="CZ987" s="31"/>
      <c r="DA987" s="31"/>
      <c r="DB987" s="31"/>
      <c r="DC987" s="31"/>
      <c r="DD987" s="31"/>
      <c r="DE987" s="31"/>
      <c r="DF987" s="31"/>
      <c r="DG987" s="31"/>
      <c r="DH987" s="31"/>
      <c r="DI987" s="31"/>
      <c r="DJ987" s="31"/>
      <c r="DK987" s="31"/>
      <c r="DL987" s="31"/>
      <c r="DM987" s="31"/>
      <c r="DN987" s="31"/>
      <c r="DO987" s="31"/>
      <c r="DP987" s="31"/>
    </row>
    <row r="988" spans="43:120" s="5" customFormat="1" x14ac:dyDescent="0.2"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  <c r="CM988" s="31"/>
      <c r="CN988" s="31"/>
      <c r="CO988" s="31"/>
      <c r="CP988" s="31"/>
      <c r="CQ988" s="31"/>
      <c r="CR988" s="31"/>
      <c r="CS988" s="31"/>
      <c r="CT988" s="31"/>
      <c r="CU988" s="31"/>
      <c r="CV988" s="31"/>
      <c r="CW988" s="31"/>
      <c r="CX988" s="31"/>
      <c r="CY988" s="31"/>
      <c r="CZ988" s="31"/>
      <c r="DA988" s="31"/>
      <c r="DB988" s="31"/>
      <c r="DC988" s="31"/>
      <c r="DD988" s="31"/>
      <c r="DE988" s="31"/>
      <c r="DF988" s="31"/>
      <c r="DG988" s="31"/>
      <c r="DH988" s="31"/>
      <c r="DI988" s="31"/>
      <c r="DJ988" s="31"/>
      <c r="DK988" s="31"/>
      <c r="DL988" s="31"/>
      <c r="DM988" s="31"/>
      <c r="DN988" s="31"/>
      <c r="DO988" s="31"/>
      <c r="DP988" s="31"/>
    </row>
    <row r="989" spans="43:120" s="5" customFormat="1" x14ac:dyDescent="0.2"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  <c r="CM989" s="31"/>
      <c r="CN989" s="31"/>
      <c r="CO989" s="31"/>
      <c r="CP989" s="31"/>
      <c r="CQ989" s="31"/>
      <c r="CR989" s="31"/>
      <c r="CS989" s="31"/>
      <c r="CT989" s="31"/>
      <c r="CU989" s="31"/>
      <c r="CV989" s="31"/>
      <c r="CW989" s="31"/>
      <c r="CX989" s="31"/>
      <c r="CY989" s="31"/>
      <c r="CZ989" s="31"/>
      <c r="DA989" s="31"/>
      <c r="DB989" s="31"/>
      <c r="DC989" s="31"/>
      <c r="DD989" s="31"/>
      <c r="DE989" s="31"/>
      <c r="DF989" s="31"/>
      <c r="DG989" s="31"/>
      <c r="DH989" s="31"/>
      <c r="DI989" s="31"/>
      <c r="DJ989" s="31"/>
      <c r="DK989" s="31"/>
      <c r="DL989" s="31"/>
      <c r="DM989" s="31"/>
      <c r="DN989" s="31"/>
      <c r="DO989" s="31"/>
      <c r="DP989" s="31"/>
    </row>
    <row r="990" spans="43:120" s="5" customFormat="1" x14ac:dyDescent="0.2"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  <c r="CM990" s="31"/>
      <c r="CN990" s="31"/>
      <c r="CO990" s="31"/>
      <c r="CP990" s="31"/>
      <c r="CQ990" s="31"/>
      <c r="CR990" s="31"/>
      <c r="CS990" s="31"/>
      <c r="CT990" s="31"/>
      <c r="CU990" s="31"/>
      <c r="CV990" s="31"/>
      <c r="CW990" s="31"/>
      <c r="CX990" s="31"/>
      <c r="CY990" s="31"/>
      <c r="CZ990" s="31"/>
      <c r="DA990" s="31"/>
      <c r="DB990" s="31"/>
      <c r="DC990" s="31"/>
      <c r="DD990" s="31"/>
      <c r="DE990" s="31"/>
      <c r="DF990" s="31"/>
      <c r="DG990" s="31"/>
      <c r="DH990" s="31"/>
      <c r="DI990" s="31"/>
      <c r="DJ990" s="31"/>
      <c r="DK990" s="31"/>
      <c r="DL990" s="31"/>
      <c r="DM990" s="31"/>
      <c r="DN990" s="31"/>
      <c r="DO990" s="31"/>
      <c r="DP990" s="31"/>
    </row>
    <row r="991" spans="43:120" s="5" customFormat="1" x14ac:dyDescent="0.2"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  <c r="CM991" s="31"/>
      <c r="CN991" s="31"/>
      <c r="CO991" s="31"/>
      <c r="CP991" s="31"/>
      <c r="CQ991" s="31"/>
      <c r="CR991" s="31"/>
      <c r="CS991" s="31"/>
      <c r="CT991" s="31"/>
      <c r="CU991" s="31"/>
      <c r="CV991" s="31"/>
      <c r="CW991" s="31"/>
      <c r="CX991" s="31"/>
      <c r="CY991" s="31"/>
      <c r="CZ991" s="31"/>
      <c r="DA991" s="31"/>
      <c r="DB991" s="31"/>
      <c r="DC991" s="31"/>
      <c r="DD991" s="31"/>
      <c r="DE991" s="31"/>
      <c r="DF991" s="31"/>
      <c r="DG991" s="31"/>
      <c r="DH991" s="31"/>
      <c r="DI991" s="31"/>
      <c r="DJ991" s="31"/>
      <c r="DK991" s="31"/>
      <c r="DL991" s="31"/>
      <c r="DM991" s="31"/>
      <c r="DN991" s="31"/>
      <c r="DO991" s="31"/>
      <c r="DP991" s="31"/>
    </row>
    <row r="992" spans="43:120" s="5" customFormat="1" x14ac:dyDescent="0.2"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  <c r="DE992" s="31"/>
      <c r="DF992" s="31"/>
      <c r="DG992" s="31"/>
      <c r="DH992" s="31"/>
      <c r="DI992" s="31"/>
      <c r="DJ992" s="31"/>
      <c r="DK992" s="31"/>
      <c r="DL992" s="31"/>
      <c r="DM992" s="31"/>
      <c r="DN992" s="31"/>
      <c r="DO992" s="31"/>
      <c r="DP992" s="31"/>
    </row>
    <row r="993" spans="43:120" s="5" customFormat="1" x14ac:dyDescent="0.2"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  <c r="DE993" s="31"/>
      <c r="DF993" s="31"/>
      <c r="DG993" s="31"/>
      <c r="DH993" s="31"/>
      <c r="DI993" s="31"/>
      <c r="DJ993" s="31"/>
      <c r="DK993" s="31"/>
      <c r="DL993" s="31"/>
      <c r="DM993" s="31"/>
      <c r="DN993" s="31"/>
      <c r="DO993" s="31"/>
      <c r="DP993" s="31"/>
    </row>
    <row r="994" spans="43:120" s="5" customFormat="1" x14ac:dyDescent="0.2"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  <c r="CM994" s="31"/>
      <c r="CN994" s="31"/>
      <c r="CO994" s="31"/>
      <c r="CP994" s="31"/>
      <c r="CQ994" s="31"/>
      <c r="CR994" s="31"/>
      <c r="CS994" s="31"/>
      <c r="CT994" s="31"/>
      <c r="CU994" s="31"/>
      <c r="CV994" s="31"/>
      <c r="CW994" s="31"/>
      <c r="CX994" s="31"/>
      <c r="CY994" s="31"/>
      <c r="CZ994" s="31"/>
      <c r="DA994" s="31"/>
      <c r="DB994" s="31"/>
      <c r="DC994" s="31"/>
      <c r="DD994" s="31"/>
      <c r="DE994" s="31"/>
      <c r="DF994" s="31"/>
      <c r="DG994" s="31"/>
      <c r="DH994" s="31"/>
      <c r="DI994" s="31"/>
      <c r="DJ994" s="31"/>
      <c r="DK994" s="31"/>
      <c r="DL994" s="31"/>
      <c r="DM994" s="31"/>
      <c r="DN994" s="31"/>
      <c r="DO994" s="31"/>
      <c r="DP994" s="31"/>
    </row>
    <row r="995" spans="43:120" s="5" customFormat="1" x14ac:dyDescent="0.2"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  <c r="CM995" s="31"/>
      <c r="CN995" s="31"/>
      <c r="CO995" s="31"/>
      <c r="CP995" s="31"/>
      <c r="CQ995" s="31"/>
      <c r="CR995" s="31"/>
      <c r="CS995" s="31"/>
      <c r="CT995" s="31"/>
      <c r="CU995" s="31"/>
      <c r="CV995" s="31"/>
      <c r="CW995" s="31"/>
      <c r="CX995" s="31"/>
      <c r="CY995" s="31"/>
      <c r="CZ995" s="31"/>
      <c r="DA995" s="31"/>
      <c r="DB995" s="31"/>
      <c r="DC995" s="31"/>
      <c r="DD995" s="31"/>
      <c r="DE995" s="31"/>
      <c r="DF995" s="31"/>
      <c r="DG995" s="31"/>
      <c r="DH995" s="31"/>
      <c r="DI995" s="31"/>
      <c r="DJ995" s="31"/>
      <c r="DK995" s="31"/>
      <c r="DL995" s="31"/>
      <c r="DM995" s="31"/>
      <c r="DN995" s="31"/>
      <c r="DO995" s="31"/>
      <c r="DP995" s="31"/>
    </row>
    <row r="996" spans="43:120" s="5" customFormat="1" x14ac:dyDescent="0.2"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  <c r="CM996" s="31"/>
      <c r="CN996" s="31"/>
      <c r="CO996" s="31"/>
      <c r="CP996" s="31"/>
      <c r="CQ996" s="31"/>
      <c r="CR996" s="31"/>
      <c r="CS996" s="31"/>
      <c r="CT996" s="31"/>
      <c r="CU996" s="31"/>
      <c r="CV996" s="31"/>
      <c r="CW996" s="31"/>
      <c r="CX996" s="31"/>
      <c r="CY996" s="31"/>
      <c r="CZ996" s="31"/>
      <c r="DA996" s="31"/>
      <c r="DB996" s="31"/>
      <c r="DC996" s="31"/>
      <c r="DD996" s="31"/>
      <c r="DE996" s="31"/>
      <c r="DF996" s="31"/>
      <c r="DG996" s="31"/>
      <c r="DH996" s="31"/>
      <c r="DI996" s="31"/>
      <c r="DJ996" s="31"/>
      <c r="DK996" s="31"/>
      <c r="DL996" s="31"/>
      <c r="DM996" s="31"/>
      <c r="DN996" s="31"/>
      <c r="DO996" s="31"/>
      <c r="DP996" s="31"/>
    </row>
    <row r="997" spans="43:120" s="5" customFormat="1" x14ac:dyDescent="0.2"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  <c r="CM997" s="31"/>
      <c r="CN997" s="31"/>
      <c r="CO997" s="31"/>
      <c r="CP997" s="31"/>
      <c r="CQ997" s="31"/>
      <c r="CR997" s="31"/>
      <c r="CS997" s="31"/>
      <c r="CT997" s="31"/>
      <c r="CU997" s="31"/>
      <c r="CV997" s="31"/>
      <c r="CW997" s="31"/>
      <c r="CX997" s="31"/>
      <c r="CY997" s="31"/>
      <c r="CZ997" s="31"/>
      <c r="DA997" s="31"/>
      <c r="DB997" s="31"/>
      <c r="DC997" s="31"/>
      <c r="DD997" s="31"/>
      <c r="DE997" s="31"/>
      <c r="DF997" s="31"/>
      <c r="DG997" s="31"/>
      <c r="DH997" s="31"/>
      <c r="DI997" s="31"/>
      <c r="DJ997" s="31"/>
      <c r="DK997" s="31"/>
      <c r="DL997" s="31"/>
      <c r="DM997" s="31"/>
      <c r="DN997" s="31"/>
      <c r="DO997" s="31"/>
      <c r="DP997" s="31"/>
    </row>
    <row r="998" spans="43:120" s="5" customFormat="1" x14ac:dyDescent="0.2"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  <c r="CM998" s="31"/>
      <c r="CN998" s="31"/>
      <c r="CO998" s="31"/>
      <c r="CP998" s="31"/>
      <c r="CQ998" s="31"/>
      <c r="CR998" s="31"/>
      <c r="CS998" s="31"/>
      <c r="CT998" s="31"/>
      <c r="CU998" s="31"/>
      <c r="CV998" s="31"/>
      <c r="CW998" s="31"/>
      <c r="CX998" s="31"/>
      <c r="CY998" s="31"/>
      <c r="CZ998" s="31"/>
      <c r="DA998" s="31"/>
      <c r="DB998" s="31"/>
      <c r="DC998" s="31"/>
      <c r="DD998" s="31"/>
      <c r="DE998" s="31"/>
      <c r="DF998" s="31"/>
      <c r="DG998" s="31"/>
      <c r="DH998" s="31"/>
      <c r="DI998" s="31"/>
      <c r="DJ998" s="31"/>
      <c r="DK998" s="31"/>
      <c r="DL998" s="31"/>
      <c r="DM998" s="31"/>
      <c r="DN998" s="31"/>
      <c r="DO998" s="31"/>
      <c r="DP998" s="31"/>
    </row>
    <row r="999" spans="43:120" s="5" customFormat="1" x14ac:dyDescent="0.2"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  <c r="CM999" s="31"/>
      <c r="CN999" s="31"/>
      <c r="CO999" s="31"/>
      <c r="CP999" s="31"/>
      <c r="CQ999" s="31"/>
      <c r="CR999" s="31"/>
      <c r="CS999" s="31"/>
      <c r="CT999" s="31"/>
      <c r="CU999" s="31"/>
      <c r="CV999" s="31"/>
      <c r="CW999" s="31"/>
      <c r="CX999" s="31"/>
      <c r="CY999" s="31"/>
      <c r="CZ999" s="31"/>
      <c r="DA999" s="31"/>
      <c r="DB999" s="31"/>
      <c r="DC999" s="31"/>
      <c r="DD999" s="31"/>
      <c r="DE999" s="31"/>
      <c r="DF999" s="31"/>
      <c r="DG999" s="31"/>
      <c r="DH999" s="31"/>
      <c r="DI999" s="31"/>
      <c r="DJ999" s="31"/>
      <c r="DK999" s="31"/>
      <c r="DL999" s="31"/>
      <c r="DM999" s="31"/>
      <c r="DN999" s="31"/>
      <c r="DO999" s="31"/>
      <c r="DP999" s="31"/>
    </row>
    <row r="1000" spans="43:120" s="5" customFormat="1" x14ac:dyDescent="0.2"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  <c r="CM1000" s="31"/>
      <c r="CN1000" s="31"/>
      <c r="CO1000" s="31"/>
      <c r="CP1000" s="31"/>
      <c r="CQ1000" s="31"/>
      <c r="CR1000" s="31"/>
      <c r="CS1000" s="31"/>
      <c r="CT1000" s="31"/>
      <c r="CU1000" s="31"/>
      <c r="CV1000" s="31"/>
      <c r="CW1000" s="31"/>
      <c r="CX1000" s="31"/>
      <c r="CY1000" s="31"/>
      <c r="CZ1000" s="31"/>
      <c r="DA1000" s="31"/>
      <c r="DB1000" s="31"/>
      <c r="DC1000" s="31"/>
      <c r="DD1000" s="31"/>
      <c r="DE1000" s="31"/>
      <c r="DF1000" s="31"/>
      <c r="DG1000" s="31"/>
      <c r="DH1000" s="31"/>
      <c r="DI1000" s="31"/>
      <c r="DJ1000" s="31"/>
      <c r="DK1000" s="31"/>
      <c r="DL1000" s="31"/>
      <c r="DM1000" s="31"/>
      <c r="DN1000" s="31"/>
      <c r="DO1000" s="31"/>
      <c r="DP1000" s="31"/>
    </row>
    <row r="1001" spans="43:120" s="5" customFormat="1" x14ac:dyDescent="0.2"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</row>
    <row r="1002" spans="43:120" s="5" customFormat="1" x14ac:dyDescent="0.2"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  <c r="DE1002" s="31"/>
      <c r="DF1002" s="31"/>
      <c r="DG1002" s="31"/>
      <c r="DH1002" s="31"/>
      <c r="DI1002" s="31"/>
      <c r="DJ1002" s="31"/>
      <c r="DK1002" s="31"/>
      <c r="DL1002" s="31"/>
      <c r="DM1002" s="31"/>
      <c r="DN1002" s="31"/>
      <c r="DO1002" s="31"/>
      <c r="DP1002" s="31"/>
    </row>
    <row r="1003" spans="43:120" s="5" customFormat="1" x14ac:dyDescent="0.2"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  <c r="CM1003" s="31"/>
      <c r="CN1003" s="31"/>
      <c r="CO1003" s="31"/>
      <c r="CP1003" s="31"/>
      <c r="CQ1003" s="31"/>
      <c r="CR1003" s="31"/>
      <c r="CS1003" s="31"/>
      <c r="CT1003" s="31"/>
      <c r="CU1003" s="31"/>
      <c r="CV1003" s="31"/>
      <c r="CW1003" s="31"/>
      <c r="CX1003" s="31"/>
      <c r="CY1003" s="31"/>
      <c r="CZ1003" s="31"/>
      <c r="DA1003" s="31"/>
      <c r="DB1003" s="31"/>
      <c r="DC1003" s="31"/>
      <c r="DD1003" s="31"/>
      <c r="DE1003" s="31"/>
      <c r="DF1003" s="31"/>
      <c r="DG1003" s="31"/>
      <c r="DH1003" s="31"/>
      <c r="DI1003" s="31"/>
      <c r="DJ1003" s="31"/>
      <c r="DK1003" s="31"/>
      <c r="DL1003" s="31"/>
      <c r="DM1003" s="31"/>
      <c r="DN1003" s="31"/>
      <c r="DO1003" s="31"/>
      <c r="DP1003" s="31"/>
    </row>
    <row r="1004" spans="43:120" s="5" customFormat="1" x14ac:dyDescent="0.2"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1"/>
      <c r="DG1004" s="31"/>
      <c r="DH1004" s="31"/>
      <c r="DI1004" s="31"/>
      <c r="DJ1004" s="31"/>
      <c r="DK1004" s="31"/>
      <c r="DL1004" s="31"/>
      <c r="DM1004" s="31"/>
      <c r="DN1004" s="31"/>
      <c r="DO1004" s="31"/>
      <c r="DP1004" s="31"/>
    </row>
    <row r="1005" spans="43:120" s="5" customFormat="1" x14ac:dyDescent="0.2"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</row>
    <row r="1006" spans="43:120" s="5" customFormat="1" x14ac:dyDescent="0.2"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</row>
    <row r="1007" spans="43:120" s="5" customFormat="1" x14ac:dyDescent="0.2"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  <c r="DE1007" s="31"/>
      <c r="DF1007" s="31"/>
      <c r="DG1007" s="31"/>
      <c r="DH1007" s="31"/>
      <c r="DI1007" s="31"/>
      <c r="DJ1007" s="31"/>
      <c r="DK1007" s="31"/>
      <c r="DL1007" s="31"/>
      <c r="DM1007" s="31"/>
      <c r="DN1007" s="31"/>
      <c r="DO1007" s="31"/>
      <c r="DP1007" s="31"/>
    </row>
    <row r="1008" spans="43:120" s="5" customFormat="1" x14ac:dyDescent="0.2"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  <c r="DE1008" s="31"/>
      <c r="DF1008" s="31"/>
      <c r="DG1008" s="31"/>
      <c r="DH1008" s="31"/>
      <c r="DI1008" s="31"/>
      <c r="DJ1008" s="31"/>
      <c r="DK1008" s="31"/>
      <c r="DL1008" s="31"/>
      <c r="DM1008" s="31"/>
      <c r="DN1008" s="31"/>
      <c r="DO1008" s="31"/>
      <c r="DP1008" s="31"/>
    </row>
    <row r="1009" spans="43:120" s="5" customFormat="1" x14ac:dyDescent="0.2"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  <c r="DE1009" s="31"/>
      <c r="DF1009" s="31"/>
      <c r="DG1009" s="31"/>
      <c r="DH1009" s="31"/>
      <c r="DI1009" s="31"/>
      <c r="DJ1009" s="31"/>
      <c r="DK1009" s="31"/>
      <c r="DL1009" s="31"/>
      <c r="DM1009" s="31"/>
      <c r="DN1009" s="31"/>
      <c r="DO1009" s="31"/>
      <c r="DP1009" s="31"/>
    </row>
    <row r="1010" spans="43:120" s="5" customFormat="1" x14ac:dyDescent="0.2"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  <c r="CM1010" s="31"/>
      <c r="CN1010" s="31"/>
      <c r="CO1010" s="31"/>
      <c r="CP1010" s="31"/>
      <c r="CQ1010" s="31"/>
      <c r="CR1010" s="31"/>
      <c r="CS1010" s="31"/>
      <c r="CT1010" s="31"/>
      <c r="CU1010" s="31"/>
      <c r="CV1010" s="31"/>
      <c r="CW1010" s="31"/>
      <c r="CX1010" s="31"/>
      <c r="CY1010" s="31"/>
      <c r="CZ1010" s="31"/>
      <c r="DA1010" s="31"/>
      <c r="DB1010" s="31"/>
      <c r="DC1010" s="31"/>
      <c r="DD1010" s="31"/>
      <c r="DE1010" s="31"/>
      <c r="DF1010" s="31"/>
      <c r="DG1010" s="31"/>
      <c r="DH1010" s="31"/>
      <c r="DI1010" s="31"/>
      <c r="DJ1010" s="31"/>
      <c r="DK1010" s="31"/>
      <c r="DL1010" s="31"/>
      <c r="DM1010" s="31"/>
      <c r="DN1010" s="31"/>
      <c r="DO1010" s="31"/>
      <c r="DP1010" s="31"/>
    </row>
    <row r="1011" spans="43:120" s="5" customFormat="1" x14ac:dyDescent="0.2"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  <c r="CM1011" s="31"/>
      <c r="CN1011" s="31"/>
      <c r="CO1011" s="31"/>
      <c r="CP1011" s="31"/>
      <c r="CQ1011" s="31"/>
      <c r="CR1011" s="31"/>
      <c r="CS1011" s="31"/>
      <c r="CT1011" s="31"/>
      <c r="CU1011" s="31"/>
      <c r="CV1011" s="31"/>
      <c r="CW1011" s="31"/>
      <c r="CX1011" s="31"/>
      <c r="CY1011" s="31"/>
      <c r="CZ1011" s="31"/>
      <c r="DA1011" s="31"/>
      <c r="DB1011" s="31"/>
      <c r="DC1011" s="31"/>
      <c r="DD1011" s="31"/>
      <c r="DE1011" s="31"/>
      <c r="DF1011" s="31"/>
      <c r="DG1011" s="31"/>
      <c r="DH1011" s="31"/>
      <c r="DI1011" s="31"/>
      <c r="DJ1011" s="31"/>
      <c r="DK1011" s="31"/>
      <c r="DL1011" s="31"/>
      <c r="DM1011" s="31"/>
      <c r="DN1011" s="31"/>
      <c r="DO1011" s="31"/>
      <c r="DP1011" s="31"/>
    </row>
    <row r="1012" spans="43:120" s="5" customFormat="1" x14ac:dyDescent="0.2"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  <c r="CM1012" s="31"/>
      <c r="CN1012" s="31"/>
      <c r="CO1012" s="31"/>
      <c r="CP1012" s="31"/>
      <c r="CQ1012" s="31"/>
      <c r="CR1012" s="31"/>
      <c r="CS1012" s="31"/>
      <c r="CT1012" s="31"/>
      <c r="CU1012" s="31"/>
      <c r="CV1012" s="31"/>
      <c r="CW1012" s="31"/>
      <c r="CX1012" s="31"/>
      <c r="CY1012" s="31"/>
      <c r="CZ1012" s="31"/>
      <c r="DA1012" s="31"/>
      <c r="DB1012" s="31"/>
      <c r="DC1012" s="31"/>
      <c r="DD1012" s="31"/>
      <c r="DE1012" s="31"/>
      <c r="DF1012" s="31"/>
      <c r="DG1012" s="31"/>
      <c r="DH1012" s="31"/>
      <c r="DI1012" s="31"/>
      <c r="DJ1012" s="31"/>
      <c r="DK1012" s="31"/>
      <c r="DL1012" s="31"/>
      <c r="DM1012" s="31"/>
      <c r="DN1012" s="31"/>
      <c r="DO1012" s="31"/>
      <c r="DP1012" s="31"/>
    </row>
    <row r="1013" spans="43:120" s="5" customFormat="1" x14ac:dyDescent="0.2"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  <c r="CM1013" s="31"/>
      <c r="CN1013" s="31"/>
      <c r="CO1013" s="31"/>
      <c r="CP1013" s="31"/>
      <c r="CQ1013" s="31"/>
      <c r="CR1013" s="31"/>
      <c r="CS1013" s="31"/>
      <c r="CT1013" s="31"/>
      <c r="CU1013" s="31"/>
      <c r="CV1013" s="31"/>
      <c r="CW1013" s="31"/>
      <c r="CX1013" s="31"/>
      <c r="CY1013" s="31"/>
      <c r="CZ1013" s="31"/>
      <c r="DA1013" s="31"/>
      <c r="DB1013" s="31"/>
      <c r="DC1013" s="31"/>
      <c r="DD1013" s="31"/>
      <c r="DE1013" s="31"/>
      <c r="DF1013" s="31"/>
      <c r="DG1013" s="31"/>
      <c r="DH1013" s="31"/>
      <c r="DI1013" s="31"/>
      <c r="DJ1013" s="31"/>
      <c r="DK1013" s="31"/>
      <c r="DL1013" s="31"/>
      <c r="DM1013" s="31"/>
      <c r="DN1013" s="31"/>
      <c r="DO1013" s="31"/>
      <c r="DP1013" s="31"/>
    </row>
    <row r="1014" spans="43:120" s="5" customFormat="1" x14ac:dyDescent="0.2"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  <c r="CM1014" s="31"/>
      <c r="CN1014" s="31"/>
      <c r="CO1014" s="31"/>
      <c r="CP1014" s="31"/>
      <c r="CQ1014" s="31"/>
      <c r="CR1014" s="31"/>
      <c r="CS1014" s="31"/>
      <c r="CT1014" s="31"/>
      <c r="CU1014" s="31"/>
      <c r="CV1014" s="31"/>
      <c r="CW1014" s="31"/>
      <c r="CX1014" s="31"/>
      <c r="CY1014" s="31"/>
      <c r="CZ1014" s="31"/>
      <c r="DA1014" s="31"/>
      <c r="DB1014" s="31"/>
      <c r="DC1014" s="31"/>
      <c r="DD1014" s="31"/>
      <c r="DE1014" s="31"/>
      <c r="DF1014" s="31"/>
      <c r="DG1014" s="31"/>
      <c r="DH1014" s="31"/>
      <c r="DI1014" s="31"/>
      <c r="DJ1014" s="31"/>
      <c r="DK1014" s="31"/>
      <c r="DL1014" s="31"/>
      <c r="DM1014" s="31"/>
      <c r="DN1014" s="31"/>
      <c r="DO1014" s="31"/>
      <c r="DP1014" s="31"/>
    </row>
    <row r="1015" spans="43:120" s="5" customFormat="1" x14ac:dyDescent="0.2"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  <c r="CM1015" s="31"/>
      <c r="CN1015" s="31"/>
      <c r="CO1015" s="31"/>
      <c r="CP1015" s="31"/>
      <c r="CQ1015" s="31"/>
      <c r="CR1015" s="31"/>
      <c r="CS1015" s="31"/>
      <c r="CT1015" s="31"/>
      <c r="CU1015" s="31"/>
      <c r="CV1015" s="31"/>
      <c r="CW1015" s="31"/>
      <c r="CX1015" s="31"/>
      <c r="CY1015" s="31"/>
      <c r="CZ1015" s="31"/>
      <c r="DA1015" s="31"/>
      <c r="DB1015" s="31"/>
      <c r="DC1015" s="31"/>
      <c r="DD1015" s="31"/>
      <c r="DE1015" s="31"/>
      <c r="DF1015" s="31"/>
      <c r="DG1015" s="31"/>
      <c r="DH1015" s="31"/>
      <c r="DI1015" s="31"/>
      <c r="DJ1015" s="31"/>
      <c r="DK1015" s="31"/>
      <c r="DL1015" s="31"/>
      <c r="DM1015" s="31"/>
      <c r="DN1015" s="31"/>
      <c r="DO1015" s="31"/>
      <c r="DP1015" s="31"/>
    </row>
    <row r="1016" spans="43:120" s="5" customFormat="1" x14ac:dyDescent="0.2"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  <c r="CM1016" s="31"/>
      <c r="CN1016" s="31"/>
      <c r="CO1016" s="31"/>
      <c r="CP1016" s="31"/>
      <c r="CQ1016" s="31"/>
      <c r="CR1016" s="31"/>
      <c r="CS1016" s="31"/>
      <c r="CT1016" s="31"/>
      <c r="CU1016" s="31"/>
      <c r="CV1016" s="31"/>
      <c r="CW1016" s="31"/>
      <c r="CX1016" s="31"/>
      <c r="CY1016" s="31"/>
      <c r="CZ1016" s="31"/>
      <c r="DA1016" s="31"/>
      <c r="DB1016" s="31"/>
      <c r="DC1016" s="31"/>
      <c r="DD1016" s="31"/>
      <c r="DE1016" s="31"/>
      <c r="DF1016" s="31"/>
      <c r="DG1016" s="31"/>
      <c r="DH1016" s="31"/>
      <c r="DI1016" s="31"/>
      <c r="DJ1016" s="31"/>
      <c r="DK1016" s="31"/>
      <c r="DL1016" s="31"/>
      <c r="DM1016" s="31"/>
      <c r="DN1016" s="31"/>
      <c r="DO1016" s="31"/>
      <c r="DP1016" s="31"/>
    </row>
    <row r="1017" spans="43:120" s="5" customFormat="1" x14ac:dyDescent="0.2"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  <c r="CM1017" s="31"/>
      <c r="CN1017" s="31"/>
      <c r="CO1017" s="31"/>
      <c r="CP1017" s="31"/>
      <c r="CQ1017" s="31"/>
      <c r="CR1017" s="31"/>
      <c r="CS1017" s="31"/>
      <c r="CT1017" s="31"/>
      <c r="CU1017" s="31"/>
      <c r="CV1017" s="31"/>
      <c r="CW1017" s="31"/>
      <c r="CX1017" s="31"/>
      <c r="CY1017" s="31"/>
      <c r="CZ1017" s="31"/>
      <c r="DA1017" s="31"/>
      <c r="DB1017" s="31"/>
      <c r="DC1017" s="31"/>
      <c r="DD1017" s="31"/>
      <c r="DE1017" s="31"/>
      <c r="DF1017" s="31"/>
      <c r="DG1017" s="31"/>
      <c r="DH1017" s="31"/>
      <c r="DI1017" s="31"/>
      <c r="DJ1017" s="31"/>
      <c r="DK1017" s="31"/>
      <c r="DL1017" s="31"/>
      <c r="DM1017" s="31"/>
      <c r="DN1017" s="31"/>
      <c r="DO1017" s="31"/>
      <c r="DP1017" s="31"/>
    </row>
    <row r="1018" spans="43:120" s="5" customFormat="1" x14ac:dyDescent="0.2"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  <c r="CM1018" s="31"/>
      <c r="CN1018" s="31"/>
      <c r="CO1018" s="31"/>
      <c r="CP1018" s="31"/>
      <c r="CQ1018" s="31"/>
      <c r="CR1018" s="31"/>
      <c r="CS1018" s="31"/>
      <c r="CT1018" s="31"/>
      <c r="CU1018" s="31"/>
      <c r="CV1018" s="31"/>
      <c r="CW1018" s="31"/>
      <c r="CX1018" s="31"/>
      <c r="CY1018" s="31"/>
      <c r="CZ1018" s="31"/>
      <c r="DA1018" s="31"/>
      <c r="DB1018" s="31"/>
      <c r="DC1018" s="31"/>
      <c r="DD1018" s="31"/>
      <c r="DE1018" s="31"/>
      <c r="DF1018" s="31"/>
      <c r="DG1018" s="31"/>
      <c r="DH1018" s="31"/>
      <c r="DI1018" s="31"/>
      <c r="DJ1018" s="31"/>
      <c r="DK1018" s="31"/>
      <c r="DL1018" s="31"/>
      <c r="DM1018" s="31"/>
      <c r="DN1018" s="31"/>
      <c r="DO1018" s="31"/>
      <c r="DP1018" s="31"/>
    </row>
    <row r="1019" spans="43:120" s="5" customFormat="1" x14ac:dyDescent="0.2"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  <c r="CM1019" s="31"/>
      <c r="CN1019" s="31"/>
      <c r="CO1019" s="31"/>
      <c r="CP1019" s="31"/>
      <c r="CQ1019" s="31"/>
      <c r="CR1019" s="31"/>
      <c r="CS1019" s="31"/>
      <c r="CT1019" s="31"/>
      <c r="CU1019" s="31"/>
      <c r="CV1019" s="31"/>
      <c r="CW1019" s="31"/>
      <c r="CX1019" s="31"/>
      <c r="CY1019" s="31"/>
      <c r="CZ1019" s="31"/>
      <c r="DA1019" s="31"/>
      <c r="DB1019" s="31"/>
      <c r="DC1019" s="31"/>
      <c r="DD1019" s="31"/>
      <c r="DE1019" s="31"/>
      <c r="DF1019" s="31"/>
      <c r="DG1019" s="31"/>
      <c r="DH1019" s="31"/>
      <c r="DI1019" s="31"/>
      <c r="DJ1019" s="31"/>
      <c r="DK1019" s="31"/>
      <c r="DL1019" s="31"/>
      <c r="DM1019" s="31"/>
      <c r="DN1019" s="31"/>
      <c r="DO1019" s="31"/>
      <c r="DP1019" s="31"/>
    </row>
    <row r="1020" spans="43:120" s="5" customFormat="1" x14ac:dyDescent="0.2"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  <c r="BZ1020" s="31"/>
      <c r="CA1020" s="31"/>
      <c r="CB1020" s="31"/>
      <c r="CC1020" s="31"/>
      <c r="CD1020" s="31"/>
      <c r="CE1020" s="31"/>
      <c r="CF1020" s="31"/>
      <c r="CG1020" s="31"/>
      <c r="CH1020" s="31"/>
      <c r="CI1020" s="31"/>
      <c r="CJ1020" s="31"/>
      <c r="CK1020" s="31"/>
      <c r="CL1020" s="31"/>
      <c r="CM1020" s="31"/>
      <c r="CN1020" s="31"/>
      <c r="CO1020" s="31"/>
      <c r="CP1020" s="31"/>
      <c r="CQ1020" s="31"/>
      <c r="CR1020" s="31"/>
      <c r="CS1020" s="31"/>
      <c r="CT1020" s="31"/>
      <c r="CU1020" s="31"/>
      <c r="CV1020" s="31"/>
      <c r="CW1020" s="31"/>
      <c r="CX1020" s="31"/>
      <c r="CY1020" s="31"/>
      <c r="CZ1020" s="31"/>
      <c r="DA1020" s="31"/>
      <c r="DB1020" s="31"/>
      <c r="DC1020" s="31"/>
      <c r="DD1020" s="31"/>
      <c r="DE1020" s="31"/>
      <c r="DF1020" s="31"/>
      <c r="DG1020" s="31"/>
      <c r="DH1020" s="31"/>
      <c r="DI1020" s="31"/>
      <c r="DJ1020" s="31"/>
      <c r="DK1020" s="31"/>
      <c r="DL1020" s="31"/>
      <c r="DM1020" s="31"/>
      <c r="DN1020" s="31"/>
      <c r="DO1020" s="31"/>
      <c r="DP1020" s="31"/>
    </row>
    <row r="1021" spans="43:120" s="5" customFormat="1" x14ac:dyDescent="0.2"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  <c r="CM1021" s="31"/>
      <c r="CN1021" s="31"/>
      <c r="CO1021" s="31"/>
      <c r="CP1021" s="31"/>
      <c r="CQ1021" s="31"/>
      <c r="CR1021" s="31"/>
      <c r="CS1021" s="31"/>
      <c r="CT1021" s="31"/>
      <c r="CU1021" s="31"/>
      <c r="CV1021" s="31"/>
      <c r="CW1021" s="31"/>
      <c r="CX1021" s="31"/>
      <c r="CY1021" s="31"/>
      <c r="CZ1021" s="31"/>
      <c r="DA1021" s="31"/>
      <c r="DB1021" s="31"/>
      <c r="DC1021" s="31"/>
      <c r="DD1021" s="31"/>
      <c r="DE1021" s="31"/>
      <c r="DF1021" s="31"/>
      <c r="DG1021" s="31"/>
      <c r="DH1021" s="31"/>
      <c r="DI1021" s="31"/>
      <c r="DJ1021" s="31"/>
      <c r="DK1021" s="31"/>
      <c r="DL1021" s="31"/>
      <c r="DM1021" s="31"/>
      <c r="DN1021" s="31"/>
      <c r="DO1021" s="31"/>
      <c r="DP1021" s="31"/>
    </row>
    <row r="1022" spans="43:120" s="5" customFormat="1" x14ac:dyDescent="0.2"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  <c r="CM1022" s="31"/>
      <c r="CN1022" s="31"/>
      <c r="CO1022" s="31"/>
      <c r="CP1022" s="31"/>
      <c r="CQ1022" s="31"/>
      <c r="CR1022" s="31"/>
      <c r="CS1022" s="31"/>
      <c r="CT1022" s="31"/>
      <c r="CU1022" s="31"/>
      <c r="CV1022" s="31"/>
      <c r="CW1022" s="31"/>
      <c r="CX1022" s="31"/>
      <c r="CY1022" s="31"/>
      <c r="CZ1022" s="31"/>
      <c r="DA1022" s="31"/>
      <c r="DB1022" s="31"/>
      <c r="DC1022" s="31"/>
      <c r="DD1022" s="31"/>
      <c r="DE1022" s="31"/>
      <c r="DF1022" s="31"/>
      <c r="DG1022" s="31"/>
      <c r="DH1022" s="31"/>
      <c r="DI1022" s="31"/>
      <c r="DJ1022" s="31"/>
      <c r="DK1022" s="31"/>
      <c r="DL1022" s="31"/>
      <c r="DM1022" s="31"/>
      <c r="DN1022" s="31"/>
      <c r="DO1022" s="31"/>
      <c r="DP1022" s="31"/>
    </row>
    <row r="1023" spans="43:120" s="5" customFormat="1" x14ac:dyDescent="0.2"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  <c r="CM1023" s="31"/>
      <c r="CN1023" s="31"/>
      <c r="CO1023" s="31"/>
      <c r="CP1023" s="31"/>
      <c r="CQ1023" s="31"/>
      <c r="CR1023" s="31"/>
      <c r="CS1023" s="31"/>
      <c r="CT1023" s="31"/>
      <c r="CU1023" s="31"/>
      <c r="CV1023" s="31"/>
      <c r="CW1023" s="31"/>
      <c r="CX1023" s="31"/>
      <c r="CY1023" s="31"/>
      <c r="CZ1023" s="31"/>
      <c r="DA1023" s="31"/>
      <c r="DB1023" s="31"/>
      <c r="DC1023" s="31"/>
      <c r="DD1023" s="31"/>
      <c r="DE1023" s="31"/>
      <c r="DF1023" s="31"/>
      <c r="DG1023" s="31"/>
      <c r="DH1023" s="31"/>
      <c r="DI1023" s="31"/>
      <c r="DJ1023" s="31"/>
      <c r="DK1023" s="31"/>
      <c r="DL1023" s="31"/>
      <c r="DM1023" s="31"/>
      <c r="DN1023" s="31"/>
      <c r="DO1023" s="31"/>
      <c r="DP1023" s="31"/>
    </row>
    <row r="1024" spans="43:120" s="5" customFormat="1" x14ac:dyDescent="0.2"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  <c r="CM1024" s="31"/>
      <c r="CN1024" s="31"/>
      <c r="CO1024" s="31"/>
      <c r="CP1024" s="31"/>
      <c r="CQ1024" s="31"/>
      <c r="CR1024" s="31"/>
      <c r="CS1024" s="31"/>
      <c r="CT1024" s="31"/>
      <c r="CU1024" s="31"/>
      <c r="CV1024" s="31"/>
      <c r="CW1024" s="31"/>
      <c r="CX1024" s="31"/>
      <c r="CY1024" s="31"/>
      <c r="CZ1024" s="31"/>
      <c r="DA1024" s="31"/>
      <c r="DB1024" s="31"/>
      <c r="DC1024" s="31"/>
      <c r="DD1024" s="31"/>
      <c r="DE1024" s="31"/>
      <c r="DF1024" s="31"/>
      <c r="DG1024" s="31"/>
      <c r="DH1024" s="31"/>
      <c r="DI1024" s="31"/>
      <c r="DJ1024" s="31"/>
      <c r="DK1024" s="31"/>
      <c r="DL1024" s="31"/>
      <c r="DM1024" s="31"/>
      <c r="DN1024" s="31"/>
      <c r="DO1024" s="31"/>
      <c r="DP1024" s="31"/>
    </row>
    <row r="1025" spans="43:120" s="5" customFormat="1" x14ac:dyDescent="0.2"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  <c r="CM1025" s="31"/>
      <c r="CN1025" s="31"/>
      <c r="CO1025" s="31"/>
      <c r="CP1025" s="31"/>
      <c r="CQ1025" s="31"/>
      <c r="CR1025" s="31"/>
      <c r="CS1025" s="31"/>
      <c r="CT1025" s="31"/>
      <c r="CU1025" s="31"/>
      <c r="CV1025" s="31"/>
      <c r="CW1025" s="31"/>
      <c r="CX1025" s="31"/>
      <c r="CY1025" s="31"/>
      <c r="CZ1025" s="31"/>
      <c r="DA1025" s="31"/>
      <c r="DB1025" s="31"/>
      <c r="DC1025" s="31"/>
      <c r="DD1025" s="31"/>
      <c r="DE1025" s="31"/>
      <c r="DF1025" s="31"/>
      <c r="DG1025" s="31"/>
      <c r="DH1025" s="31"/>
      <c r="DI1025" s="31"/>
      <c r="DJ1025" s="31"/>
      <c r="DK1025" s="31"/>
      <c r="DL1025" s="31"/>
      <c r="DM1025" s="31"/>
      <c r="DN1025" s="31"/>
      <c r="DO1025" s="31"/>
      <c r="DP1025" s="31"/>
    </row>
    <row r="1026" spans="43:120" s="5" customFormat="1" x14ac:dyDescent="0.2"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  <c r="DE1026" s="31"/>
      <c r="DF1026" s="31"/>
      <c r="DG1026" s="31"/>
      <c r="DH1026" s="31"/>
      <c r="DI1026" s="31"/>
      <c r="DJ1026" s="31"/>
      <c r="DK1026" s="31"/>
      <c r="DL1026" s="31"/>
      <c r="DM1026" s="31"/>
      <c r="DN1026" s="31"/>
      <c r="DO1026" s="31"/>
      <c r="DP1026" s="31"/>
    </row>
    <row r="1027" spans="43:120" s="5" customFormat="1" x14ac:dyDescent="0.2"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  <c r="CM1027" s="31"/>
      <c r="CN1027" s="31"/>
      <c r="CO1027" s="31"/>
      <c r="CP1027" s="31"/>
      <c r="CQ1027" s="31"/>
      <c r="CR1027" s="31"/>
      <c r="CS1027" s="31"/>
      <c r="CT1027" s="31"/>
      <c r="CU1027" s="31"/>
      <c r="CV1027" s="31"/>
      <c r="CW1027" s="31"/>
      <c r="CX1027" s="31"/>
      <c r="CY1027" s="31"/>
      <c r="CZ1027" s="31"/>
      <c r="DA1027" s="31"/>
      <c r="DB1027" s="31"/>
      <c r="DC1027" s="31"/>
      <c r="DD1027" s="31"/>
      <c r="DE1027" s="31"/>
      <c r="DF1027" s="31"/>
      <c r="DG1027" s="31"/>
      <c r="DH1027" s="31"/>
      <c r="DI1027" s="31"/>
      <c r="DJ1027" s="31"/>
      <c r="DK1027" s="31"/>
      <c r="DL1027" s="31"/>
      <c r="DM1027" s="31"/>
      <c r="DN1027" s="31"/>
      <c r="DO1027" s="31"/>
      <c r="DP1027" s="31"/>
    </row>
    <row r="1028" spans="43:120" s="5" customFormat="1" x14ac:dyDescent="0.2"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  <c r="CM1028" s="31"/>
      <c r="CN1028" s="31"/>
      <c r="CO1028" s="31"/>
      <c r="CP1028" s="31"/>
      <c r="CQ1028" s="31"/>
      <c r="CR1028" s="31"/>
      <c r="CS1028" s="31"/>
      <c r="CT1028" s="31"/>
      <c r="CU1028" s="31"/>
      <c r="CV1028" s="31"/>
      <c r="CW1028" s="31"/>
      <c r="CX1028" s="31"/>
      <c r="CY1028" s="31"/>
      <c r="CZ1028" s="31"/>
      <c r="DA1028" s="31"/>
      <c r="DB1028" s="31"/>
      <c r="DC1028" s="31"/>
      <c r="DD1028" s="31"/>
      <c r="DE1028" s="31"/>
      <c r="DF1028" s="31"/>
      <c r="DG1028" s="31"/>
      <c r="DH1028" s="31"/>
      <c r="DI1028" s="31"/>
      <c r="DJ1028" s="31"/>
      <c r="DK1028" s="31"/>
      <c r="DL1028" s="31"/>
      <c r="DM1028" s="31"/>
      <c r="DN1028" s="31"/>
      <c r="DO1028" s="31"/>
      <c r="DP1028" s="31"/>
    </row>
    <row r="1029" spans="43:120" s="5" customFormat="1" x14ac:dyDescent="0.2"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  <c r="CM1029" s="31"/>
      <c r="CN1029" s="31"/>
      <c r="CO1029" s="31"/>
      <c r="CP1029" s="31"/>
      <c r="CQ1029" s="31"/>
      <c r="CR1029" s="31"/>
      <c r="CS1029" s="31"/>
      <c r="CT1029" s="31"/>
      <c r="CU1029" s="31"/>
      <c r="CV1029" s="31"/>
      <c r="CW1029" s="31"/>
      <c r="CX1029" s="31"/>
      <c r="CY1029" s="31"/>
      <c r="CZ1029" s="31"/>
      <c r="DA1029" s="31"/>
      <c r="DB1029" s="31"/>
      <c r="DC1029" s="31"/>
      <c r="DD1029" s="31"/>
      <c r="DE1029" s="31"/>
      <c r="DF1029" s="31"/>
      <c r="DG1029" s="31"/>
      <c r="DH1029" s="31"/>
      <c r="DI1029" s="31"/>
      <c r="DJ1029" s="31"/>
      <c r="DK1029" s="31"/>
      <c r="DL1029" s="31"/>
      <c r="DM1029" s="31"/>
      <c r="DN1029" s="31"/>
      <c r="DO1029" s="31"/>
      <c r="DP1029" s="31"/>
    </row>
    <row r="1030" spans="43:120" s="5" customFormat="1" x14ac:dyDescent="0.2"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  <c r="BZ1030" s="31"/>
      <c r="CA1030" s="31"/>
      <c r="CB1030" s="31"/>
      <c r="CC1030" s="31"/>
      <c r="CD1030" s="31"/>
      <c r="CE1030" s="31"/>
      <c r="CF1030" s="31"/>
      <c r="CG1030" s="31"/>
      <c r="CH1030" s="31"/>
      <c r="CI1030" s="31"/>
      <c r="CJ1030" s="31"/>
      <c r="CK1030" s="31"/>
      <c r="CL1030" s="31"/>
      <c r="CM1030" s="31"/>
      <c r="CN1030" s="31"/>
      <c r="CO1030" s="31"/>
      <c r="CP1030" s="31"/>
      <c r="CQ1030" s="31"/>
      <c r="CR1030" s="31"/>
      <c r="CS1030" s="31"/>
      <c r="CT1030" s="31"/>
      <c r="CU1030" s="31"/>
      <c r="CV1030" s="31"/>
      <c r="CW1030" s="31"/>
      <c r="CX1030" s="31"/>
      <c r="CY1030" s="31"/>
      <c r="CZ1030" s="31"/>
      <c r="DA1030" s="31"/>
      <c r="DB1030" s="31"/>
      <c r="DC1030" s="31"/>
      <c r="DD1030" s="31"/>
      <c r="DE1030" s="31"/>
      <c r="DF1030" s="31"/>
      <c r="DG1030" s="31"/>
      <c r="DH1030" s="31"/>
      <c r="DI1030" s="31"/>
      <c r="DJ1030" s="31"/>
      <c r="DK1030" s="31"/>
      <c r="DL1030" s="31"/>
      <c r="DM1030" s="31"/>
      <c r="DN1030" s="31"/>
      <c r="DO1030" s="31"/>
      <c r="DP1030" s="31"/>
    </row>
    <row r="1031" spans="43:120" s="5" customFormat="1" x14ac:dyDescent="0.2"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  <c r="BZ1031" s="31"/>
      <c r="CA1031" s="31"/>
      <c r="CB1031" s="31"/>
      <c r="CC1031" s="31"/>
      <c r="CD1031" s="31"/>
      <c r="CE1031" s="31"/>
      <c r="CF1031" s="31"/>
      <c r="CG1031" s="31"/>
      <c r="CH1031" s="31"/>
      <c r="CI1031" s="31"/>
      <c r="CJ1031" s="31"/>
      <c r="CK1031" s="31"/>
      <c r="CL1031" s="31"/>
      <c r="CM1031" s="31"/>
      <c r="CN1031" s="31"/>
      <c r="CO1031" s="31"/>
      <c r="CP1031" s="31"/>
      <c r="CQ1031" s="31"/>
      <c r="CR1031" s="31"/>
      <c r="CS1031" s="31"/>
      <c r="CT1031" s="31"/>
      <c r="CU1031" s="31"/>
      <c r="CV1031" s="31"/>
      <c r="CW1031" s="31"/>
      <c r="CX1031" s="31"/>
      <c r="CY1031" s="31"/>
      <c r="CZ1031" s="31"/>
      <c r="DA1031" s="31"/>
      <c r="DB1031" s="31"/>
      <c r="DC1031" s="31"/>
      <c r="DD1031" s="31"/>
      <c r="DE1031" s="31"/>
      <c r="DF1031" s="31"/>
      <c r="DG1031" s="31"/>
      <c r="DH1031" s="31"/>
      <c r="DI1031" s="31"/>
      <c r="DJ1031" s="31"/>
      <c r="DK1031" s="31"/>
      <c r="DL1031" s="31"/>
      <c r="DM1031" s="31"/>
      <c r="DN1031" s="31"/>
      <c r="DO1031" s="31"/>
      <c r="DP1031" s="31"/>
    </row>
    <row r="1032" spans="43:120" s="5" customFormat="1" x14ac:dyDescent="0.2"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  <c r="CM1032" s="31"/>
      <c r="CN1032" s="31"/>
      <c r="CO1032" s="31"/>
      <c r="CP1032" s="31"/>
      <c r="CQ1032" s="31"/>
      <c r="CR1032" s="31"/>
      <c r="CS1032" s="31"/>
      <c r="CT1032" s="31"/>
      <c r="CU1032" s="31"/>
      <c r="CV1032" s="31"/>
      <c r="CW1032" s="31"/>
      <c r="CX1032" s="31"/>
      <c r="CY1032" s="31"/>
      <c r="CZ1032" s="31"/>
      <c r="DA1032" s="31"/>
      <c r="DB1032" s="31"/>
      <c r="DC1032" s="31"/>
      <c r="DD1032" s="31"/>
      <c r="DE1032" s="31"/>
      <c r="DF1032" s="31"/>
      <c r="DG1032" s="31"/>
      <c r="DH1032" s="31"/>
      <c r="DI1032" s="31"/>
      <c r="DJ1032" s="31"/>
      <c r="DK1032" s="31"/>
      <c r="DL1032" s="31"/>
      <c r="DM1032" s="31"/>
      <c r="DN1032" s="31"/>
      <c r="DO1032" s="31"/>
      <c r="DP1032" s="31"/>
    </row>
    <row r="1033" spans="43:120" s="5" customFormat="1" x14ac:dyDescent="0.2"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  <c r="BZ1033" s="31"/>
      <c r="CA1033" s="31"/>
      <c r="CB1033" s="31"/>
      <c r="CC1033" s="31"/>
      <c r="CD1033" s="31"/>
      <c r="CE1033" s="31"/>
      <c r="CF1033" s="31"/>
      <c r="CG1033" s="31"/>
      <c r="CH1033" s="31"/>
      <c r="CI1033" s="31"/>
      <c r="CJ1033" s="31"/>
      <c r="CK1033" s="31"/>
      <c r="CL1033" s="31"/>
      <c r="CM1033" s="31"/>
      <c r="CN1033" s="31"/>
      <c r="CO1033" s="31"/>
      <c r="CP1033" s="31"/>
      <c r="CQ1033" s="31"/>
      <c r="CR1033" s="31"/>
      <c r="CS1033" s="31"/>
      <c r="CT1033" s="31"/>
      <c r="CU1033" s="31"/>
      <c r="CV1033" s="31"/>
      <c r="CW1033" s="31"/>
      <c r="CX1033" s="31"/>
      <c r="CY1033" s="31"/>
      <c r="CZ1033" s="31"/>
      <c r="DA1033" s="31"/>
      <c r="DB1033" s="31"/>
      <c r="DC1033" s="31"/>
      <c r="DD1033" s="31"/>
      <c r="DE1033" s="31"/>
      <c r="DF1033" s="31"/>
      <c r="DG1033" s="31"/>
      <c r="DH1033" s="31"/>
      <c r="DI1033" s="31"/>
      <c r="DJ1033" s="31"/>
      <c r="DK1033" s="31"/>
      <c r="DL1033" s="31"/>
      <c r="DM1033" s="31"/>
      <c r="DN1033" s="31"/>
      <c r="DO1033" s="31"/>
      <c r="DP1033" s="31"/>
    </row>
    <row r="1034" spans="43:120" s="5" customFormat="1" x14ac:dyDescent="0.2"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  <c r="CM1034" s="31"/>
      <c r="CN1034" s="31"/>
      <c r="CO1034" s="31"/>
      <c r="CP1034" s="31"/>
      <c r="CQ1034" s="31"/>
      <c r="CR1034" s="31"/>
      <c r="CS1034" s="31"/>
      <c r="CT1034" s="31"/>
      <c r="CU1034" s="31"/>
      <c r="CV1034" s="31"/>
      <c r="CW1034" s="31"/>
      <c r="CX1034" s="31"/>
      <c r="CY1034" s="31"/>
      <c r="CZ1034" s="31"/>
      <c r="DA1034" s="31"/>
      <c r="DB1034" s="31"/>
      <c r="DC1034" s="31"/>
      <c r="DD1034" s="31"/>
      <c r="DE1034" s="31"/>
      <c r="DF1034" s="31"/>
      <c r="DG1034" s="31"/>
      <c r="DH1034" s="31"/>
      <c r="DI1034" s="31"/>
      <c r="DJ1034" s="31"/>
      <c r="DK1034" s="31"/>
      <c r="DL1034" s="31"/>
      <c r="DM1034" s="31"/>
      <c r="DN1034" s="31"/>
      <c r="DO1034" s="31"/>
      <c r="DP1034" s="31"/>
    </row>
    <row r="1035" spans="43:120" s="5" customFormat="1" x14ac:dyDescent="0.2"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  <c r="BZ1035" s="31"/>
      <c r="CA1035" s="31"/>
      <c r="CB1035" s="31"/>
      <c r="CC1035" s="31"/>
      <c r="CD1035" s="31"/>
      <c r="CE1035" s="31"/>
      <c r="CF1035" s="31"/>
      <c r="CG1035" s="31"/>
      <c r="CH1035" s="31"/>
      <c r="CI1035" s="31"/>
      <c r="CJ1035" s="31"/>
      <c r="CK1035" s="31"/>
      <c r="CL1035" s="31"/>
      <c r="CM1035" s="31"/>
      <c r="CN1035" s="31"/>
      <c r="CO1035" s="31"/>
      <c r="CP1035" s="31"/>
      <c r="CQ1035" s="31"/>
      <c r="CR1035" s="31"/>
      <c r="CS1035" s="31"/>
      <c r="CT1035" s="31"/>
      <c r="CU1035" s="31"/>
      <c r="CV1035" s="31"/>
      <c r="CW1035" s="31"/>
      <c r="CX1035" s="31"/>
      <c r="CY1035" s="31"/>
      <c r="CZ1035" s="31"/>
      <c r="DA1035" s="31"/>
      <c r="DB1035" s="31"/>
      <c r="DC1035" s="31"/>
      <c r="DD1035" s="31"/>
      <c r="DE1035" s="31"/>
      <c r="DF1035" s="31"/>
      <c r="DG1035" s="31"/>
      <c r="DH1035" s="31"/>
      <c r="DI1035" s="31"/>
      <c r="DJ1035" s="31"/>
      <c r="DK1035" s="31"/>
      <c r="DL1035" s="31"/>
      <c r="DM1035" s="31"/>
      <c r="DN1035" s="31"/>
      <c r="DO1035" s="31"/>
      <c r="DP1035" s="31"/>
    </row>
    <row r="1036" spans="43:120" s="5" customFormat="1" x14ac:dyDescent="0.2"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  <c r="BZ1036" s="31"/>
      <c r="CA1036" s="31"/>
      <c r="CB1036" s="31"/>
      <c r="CC1036" s="31"/>
      <c r="CD1036" s="31"/>
      <c r="CE1036" s="31"/>
      <c r="CF1036" s="31"/>
      <c r="CG1036" s="31"/>
      <c r="CH1036" s="31"/>
      <c r="CI1036" s="31"/>
      <c r="CJ1036" s="31"/>
      <c r="CK1036" s="31"/>
      <c r="CL1036" s="31"/>
      <c r="CM1036" s="31"/>
      <c r="CN1036" s="31"/>
      <c r="CO1036" s="31"/>
      <c r="CP1036" s="31"/>
      <c r="CQ1036" s="31"/>
      <c r="CR1036" s="31"/>
      <c r="CS1036" s="31"/>
      <c r="CT1036" s="31"/>
      <c r="CU1036" s="31"/>
      <c r="CV1036" s="31"/>
      <c r="CW1036" s="31"/>
      <c r="CX1036" s="31"/>
      <c r="CY1036" s="31"/>
      <c r="CZ1036" s="31"/>
      <c r="DA1036" s="31"/>
      <c r="DB1036" s="31"/>
      <c r="DC1036" s="31"/>
      <c r="DD1036" s="31"/>
      <c r="DE1036" s="31"/>
      <c r="DF1036" s="31"/>
      <c r="DG1036" s="31"/>
      <c r="DH1036" s="31"/>
      <c r="DI1036" s="31"/>
      <c r="DJ1036" s="31"/>
      <c r="DK1036" s="31"/>
      <c r="DL1036" s="31"/>
      <c r="DM1036" s="31"/>
      <c r="DN1036" s="31"/>
      <c r="DO1036" s="31"/>
      <c r="DP1036" s="31"/>
    </row>
    <row r="1037" spans="43:120" s="5" customFormat="1" x14ac:dyDescent="0.2"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  <c r="BZ1037" s="31"/>
      <c r="CA1037" s="31"/>
      <c r="CB1037" s="31"/>
      <c r="CC1037" s="31"/>
      <c r="CD1037" s="31"/>
      <c r="CE1037" s="31"/>
      <c r="CF1037" s="31"/>
      <c r="CG1037" s="31"/>
      <c r="CH1037" s="31"/>
      <c r="CI1037" s="31"/>
      <c r="CJ1037" s="31"/>
      <c r="CK1037" s="31"/>
      <c r="CL1037" s="31"/>
      <c r="CM1037" s="31"/>
      <c r="CN1037" s="31"/>
      <c r="CO1037" s="31"/>
      <c r="CP1037" s="31"/>
      <c r="CQ1037" s="31"/>
      <c r="CR1037" s="31"/>
      <c r="CS1037" s="31"/>
      <c r="CT1037" s="31"/>
      <c r="CU1037" s="31"/>
      <c r="CV1037" s="31"/>
      <c r="CW1037" s="31"/>
      <c r="CX1037" s="31"/>
      <c r="CY1037" s="31"/>
      <c r="CZ1037" s="31"/>
      <c r="DA1037" s="31"/>
      <c r="DB1037" s="31"/>
      <c r="DC1037" s="31"/>
      <c r="DD1037" s="31"/>
      <c r="DE1037" s="31"/>
      <c r="DF1037" s="31"/>
      <c r="DG1037" s="31"/>
      <c r="DH1037" s="31"/>
      <c r="DI1037" s="31"/>
      <c r="DJ1037" s="31"/>
      <c r="DK1037" s="31"/>
      <c r="DL1037" s="31"/>
      <c r="DM1037" s="31"/>
      <c r="DN1037" s="31"/>
      <c r="DO1037" s="31"/>
      <c r="DP1037" s="31"/>
    </row>
    <row r="1038" spans="43:120" s="5" customFormat="1" x14ac:dyDescent="0.2"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  <c r="BZ1038" s="31"/>
      <c r="CA1038" s="31"/>
      <c r="CB1038" s="31"/>
      <c r="CC1038" s="31"/>
      <c r="CD1038" s="31"/>
      <c r="CE1038" s="31"/>
      <c r="CF1038" s="31"/>
      <c r="CG1038" s="31"/>
      <c r="CH1038" s="31"/>
      <c r="CI1038" s="31"/>
      <c r="CJ1038" s="31"/>
      <c r="CK1038" s="31"/>
      <c r="CL1038" s="31"/>
      <c r="CM1038" s="31"/>
      <c r="CN1038" s="31"/>
      <c r="CO1038" s="31"/>
      <c r="CP1038" s="31"/>
      <c r="CQ1038" s="31"/>
      <c r="CR1038" s="31"/>
      <c r="CS1038" s="31"/>
      <c r="CT1038" s="31"/>
      <c r="CU1038" s="31"/>
      <c r="CV1038" s="31"/>
      <c r="CW1038" s="31"/>
      <c r="CX1038" s="31"/>
      <c r="CY1038" s="31"/>
      <c r="CZ1038" s="31"/>
      <c r="DA1038" s="31"/>
      <c r="DB1038" s="31"/>
      <c r="DC1038" s="31"/>
      <c r="DD1038" s="31"/>
      <c r="DE1038" s="31"/>
      <c r="DF1038" s="31"/>
      <c r="DG1038" s="31"/>
      <c r="DH1038" s="31"/>
      <c r="DI1038" s="31"/>
      <c r="DJ1038" s="31"/>
      <c r="DK1038" s="31"/>
      <c r="DL1038" s="31"/>
      <c r="DM1038" s="31"/>
      <c r="DN1038" s="31"/>
      <c r="DO1038" s="31"/>
      <c r="DP1038" s="31"/>
    </row>
    <row r="1039" spans="43:120" s="5" customFormat="1" x14ac:dyDescent="0.2"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  <c r="BZ1039" s="31"/>
      <c r="CA1039" s="31"/>
      <c r="CB1039" s="31"/>
      <c r="CC1039" s="31"/>
      <c r="CD1039" s="31"/>
      <c r="CE1039" s="31"/>
      <c r="CF1039" s="31"/>
      <c r="CG1039" s="31"/>
      <c r="CH1039" s="31"/>
      <c r="CI1039" s="31"/>
      <c r="CJ1039" s="31"/>
      <c r="CK1039" s="31"/>
      <c r="CL1039" s="31"/>
      <c r="CM1039" s="31"/>
      <c r="CN1039" s="31"/>
      <c r="CO1039" s="31"/>
      <c r="CP1039" s="31"/>
      <c r="CQ1039" s="31"/>
      <c r="CR1039" s="31"/>
      <c r="CS1039" s="31"/>
      <c r="CT1039" s="31"/>
      <c r="CU1039" s="31"/>
      <c r="CV1039" s="31"/>
      <c r="CW1039" s="31"/>
      <c r="CX1039" s="31"/>
      <c r="CY1039" s="31"/>
      <c r="CZ1039" s="31"/>
      <c r="DA1039" s="31"/>
      <c r="DB1039" s="31"/>
      <c r="DC1039" s="31"/>
      <c r="DD1039" s="31"/>
      <c r="DE1039" s="31"/>
      <c r="DF1039" s="31"/>
      <c r="DG1039" s="31"/>
      <c r="DH1039" s="31"/>
      <c r="DI1039" s="31"/>
      <c r="DJ1039" s="31"/>
      <c r="DK1039" s="31"/>
      <c r="DL1039" s="31"/>
      <c r="DM1039" s="31"/>
      <c r="DN1039" s="31"/>
      <c r="DO1039" s="31"/>
      <c r="DP1039" s="31"/>
    </row>
    <row r="1040" spans="43:120" s="5" customFormat="1" x14ac:dyDescent="0.2"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  <c r="BZ1040" s="31"/>
      <c r="CA1040" s="31"/>
      <c r="CB1040" s="31"/>
      <c r="CC1040" s="31"/>
      <c r="CD1040" s="31"/>
      <c r="CE1040" s="31"/>
      <c r="CF1040" s="31"/>
      <c r="CG1040" s="31"/>
      <c r="CH1040" s="31"/>
      <c r="CI1040" s="31"/>
      <c r="CJ1040" s="31"/>
      <c r="CK1040" s="31"/>
      <c r="CL1040" s="31"/>
      <c r="CM1040" s="31"/>
      <c r="CN1040" s="31"/>
      <c r="CO1040" s="31"/>
      <c r="CP1040" s="31"/>
      <c r="CQ1040" s="31"/>
      <c r="CR1040" s="31"/>
      <c r="CS1040" s="31"/>
      <c r="CT1040" s="31"/>
      <c r="CU1040" s="31"/>
      <c r="CV1040" s="31"/>
      <c r="CW1040" s="31"/>
      <c r="CX1040" s="31"/>
      <c r="CY1040" s="31"/>
      <c r="CZ1040" s="31"/>
      <c r="DA1040" s="31"/>
      <c r="DB1040" s="31"/>
      <c r="DC1040" s="31"/>
      <c r="DD1040" s="31"/>
      <c r="DE1040" s="31"/>
      <c r="DF1040" s="31"/>
      <c r="DG1040" s="31"/>
      <c r="DH1040" s="31"/>
      <c r="DI1040" s="31"/>
      <c r="DJ1040" s="31"/>
      <c r="DK1040" s="31"/>
      <c r="DL1040" s="31"/>
      <c r="DM1040" s="31"/>
      <c r="DN1040" s="31"/>
      <c r="DO1040" s="31"/>
      <c r="DP1040" s="31"/>
    </row>
    <row r="1041" spans="43:120" s="5" customFormat="1" x14ac:dyDescent="0.2"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  <c r="BZ1041" s="31"/>
      <c r="CA1041" s="31"/>
      <c r="CB1041" s="31"/>
      <c r="CC1041" s="31"/>
      <c r="CD1041" s="31"/>
      <c r="CE1041" s="31"/>
      <c r="CF1041" s="31"/>
      <c r="CG1041" s="31"/>
      <c r="CH1041" s="31"/>
      <c r="CI1041" s="31"/>
      <c r="CJ1041" s="31"/>
      <c r="CK1041" s="31"/>
      <c r="CL1041" s="31"/>
      <c r="CM1041" s="31"/>
      <c r="CN1041" s="31"/>
      <c r="CO1041" s="31"/>
      <c r="CP1041" s="31"/>
      <c r="CQ1041" s="31"/>
      <c r="CR1041" s="31"/>
      <c r="CS1041" s="31"/>
      <c r="CT1041" s="31"/>
      <c r="CU1041" s="31"/>
      <c r="CV1041" s="31"/>
      <c r="CW1041" s="31"/>
      <c r="CX1041" s="31"/>
      <c r="CY1041" s="31"/>
      <c r="CZ1041" s="31"/>
      <c r="DA1041" s="31"/>
      <c r="DB1041" s="31"/>
      <c r="DC1041" s="31"/>
      <c r="DD1041" s="31"/>
      <c r="DE1041" s="31"/>
      <c r="DF1041" s="31"/>
      <c r="DG1041" s="31"/>
      <c r="DH1041" s="31"/>
      <c r="DI1041" s="31"/>
      <c r="DJ1041" s="31"/>
      <c r="DK1041" s="31"/>
      <c r="DL1041" s="31"/>
      <c r="DM1041" s="31"/>
      <c r="DN1041" s="31"/>
      <c r="DO1041" s="31"/>
      <c r="DP1041" s="31"/>
    </row>
    <row r="1042" spans="43:120" s="5" customFormat="1" x14ac:dyDescent="0.2"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  <c r="CM1042" s="31"/>
      <c r="CN1042" s="31"/>
      <c r="CO1042" s="31"/>
      <c r="CP1042" s="31"/>
      <c r="CQ1042" s="31"/>
      <c r="CR1042" s="31"/>
      <c r="CS1042" s="31"/>
      <c r="CT1042" s="31"/>
      <c r="CU1042" s="31"/>
      <c r="CV1042" s="31"/>
      <c r="CW1042" s="31"/>
      <c r="CX1042" s="31"/>
      <c r="CY1042" s="31"/>
      <c r="CZ1042" s="31"/>
      <c r="DA1042" s="31"/>
      <c r="DB1042" s="31"/>
      <c r="DC1042" s="31"/>
      <c r="DD1042" s="31"/>
      <c r="DE1042" s="31"/>
      <c r="DF1042" s="31"/>
      <c r="DG1042" s="31"/>
      <c r="DH1042" s="31"/>
      <c r="DI1042" s="31"/>
      <c r="DJ1042" s="31"/>
      <c r="DK1042" s="31"/>
      <c r="DL1042" s="31"/>
      <c r="DM1042" s="31"/>
      <c r="DN1042" s="31"/>
      <c r="DO1042" s="31"/>
      <c r="DP1042" s="31"/>
    </row>
    <row r="1043" spans="43:120" s="5" customFormat="1" x14ac:dyDescent="0.2"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  <c r="BZ1043" s="31"/>
      <c r="CA1043" s="31"/>
      <c r="CB1043" s="31"/>
      <c r="CC1043" s="31"/>
      <c r="CD1043" s="31"/>
      <c r="CE1043" s="31"/>
      <c r="CF1043" s="31"/>
      <c r="CG1043" s="31"/>
      <c r="CH1043" s="31"/>
      <c r="CI1043" s="31"/>
      <c r="CJ1043" s="31"/>
      <c r="CK1043" s="31"/>
      <c r="CL1043" s="31"/>
      <c r="CM1043" s="31"/>
      <c r="CN1043" s="31"/>
      <c r="CO1043" s="31"/>
      <c r="CP1043" s="31"/>
      <c r="CQ1043" s="31"/>
      <c r="CR1043" s="31"/>
      <c r="CS1043" s="31"/>
      <c r="CT1043" s="31"/>
      <c r="CU1043" s="31"/>
      <c r="CV1043" s="31"/>
      <c r="CW1043" s="31"/>
      <c r="CX1043" s="31"/>
      <c r="CY1043" s="31"/>
      <c r="CZ1043" s="31"/>
      <c r="DA1043" s="31"/>
      <c r="DB1043" s="31"/>
      <c r="DC1043" s="31"/>
      <c r="DD1043" s="31"/>
      <c r="DE1043" s="31"/>
      <c r="DF1043" s="31"/>
      <c r="DG1043" s="31"/>
      <c r="DH1043" s="31"/>
      <c r="DI1043" s="31"/>
      <c r="DJ1043" s="31"/>
      <c r="DK1043" s="31"/>
      <c r="DL1043" s="31"/>
      <c r="DM1043" s="31"/>
      <c r="DN1043" s="31"/>
      <c r="DO1043" s="31"/>
      <c r="DP1043" s="31"/>
    </row>
    <row r="1044" spans="43:120" s="5" customFormat="1" x14ac:dyDescent="0.2"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  <c r="BZ1044" s="31"/>
      <c r="CA1044" s="31"/>
      <c r="CB1044" s="31"/>
      <c r="CC1044" s="31"/>
      <c r="CD1044" s="31"/>
      <c r="CE1044" s="31"/>
      <c r="CF1044" s="31"/>
      <c r="CG1044" s="31"/>
      <c r="CH1044" s="31"/>
      <c r="CI1044" s="31"/>
      <c r="CJ1044" s="31"/>
      <c r="CK1044" s="31"/>
      <c r="CL1044" s="31"/>
      <c r="CM1044" s="31"/>
      <c r="CN1044" s="31"/>
      <c r="CO1044" s="31"/>
      <c r="CP1044" s="31"/>
      <c r="CQ1044" s="31"/>
      <c r="CR1044" s="31"/>
      <c r="CS1044" s="31"/>
      <c r="CT1044" s="31"/>
      <c r="CU1044" s="31"/>
      <c r="CV1044" s="31"/>
      <c r="CW1044" s="31"/>
      <c r="CX1044" s="31"/>
      <c r="CY1044" s="31"/>
      <c r="CZ1044" s="31"/>
      <c r="DA1044" s="31"/>
      <c r="DB1044" s="31"/>
      <c r="DC1044" s="31"/>
      <c r="DD1044" s="31"/>
      <c r="DE1044" s="31"/>
      <c r="DF1044" s="31"/>
      <c r="DG1044" s="31"/>
      <c r="DH1044" s="31"/>
      <c r="DI1044" s="31"/>
      <c r="DJ1044" s="31"/>
      <c r="DK1044" s="31"/>
      <c r="DL1044" s="31"/>
      <c r="DM1044" s="31"/>
      <c r="DN1044" s="31"/>
      <c r="DO1044" s="31"/>
      <c r="DP1044" s="31"/>
    </row>
    <row r="1045" spans="43:120" s="5" customFormat="1" x14ac:dyDescent="0.2"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  <c r="BZ1045" s="31"/>
      <c r="CA1045" s="31"/>
      <c r="CB1045" s="31"/>
      <c r="CC1045" s="31"/>
      <c r="CD1045" s="31"/>
      <c r="CE1045" s="31"/>
      <c r="CF1045" s="31"/>
      <c r="CG1045" s="31"/>
      <c r="CH1045" s="31"/>
      <c r="CI1045" s="31"/>
      <c r="CJ1045" s="31"/>
      <c r="CK1045" s="31"/>
      <c r="CL1045" s="31"/>
      <c r="CM1045" s="31"/>
      <c r="CN1045" s="31"/>
      <c r="CO1045" s="31"/>
      <c r="CP1045" s="31"/>
      <c r="CQ1045" s="31"/>
      <c r="CR1045" s="31"/>
      <c r="CS1045" s="31"/>
      <c r="CT1045" s="31"/>
      <c r="CU1045" s="31"/>
      <c r="CV1045" s="31"/>
      <c r="CW1045" s="31"/>
      <c r="CX1045" s="31"/>
      <c r="CY1045" s="31"/>
      <c r="CZ1045" s="31"/>
      <c r="DA1045" s="31"/>
      <c r="DB1045" s="31"/>
      <c r="DC1045" s="31"/>
      <c r="DD1045" s="31"/>
      <c r="DE1045" s="31"/>
      <c r="DF1045" s="31"/>
      <c r="DG1045" s="31"/>
      <c r="DH1045" s="31"/>
      <c r="DI1045" s="31"/>
      <c r="DJ1045" s="31"/>
      <c r="DK1045" s="31"/>
      <c r="DL1045" s="31"/>
      <c r="DM1045" s="31"/>
      <c r="DN1045" s="31"/>
      <c r="DO1045" s="31"/>
      <c r="DP1045" s="31"/>
    </row>
    <row r="1046" spans="43:120" s="5" customFormat="1" x14ac:dyDescent="0.2"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  <c r="CM1046" s="31"/>
      <c r="CN1046" s="31"/>
      <c r="CO1046" s="31"/>
      <c r="CP1046" s="31"/>
      <c r="CQ1046" s="31"/>
      <c r="CR1046" s="31"/>
      <c r="CS1046" s="31"/>
      <c r="CT1046" s="31"/>
      <c r="CU1046" s="31"/>
      <c r="CV1046" s="31"/>
      <c r="CW1046" s="31"/>
      <c r="CX1046" s="31"/>
      <c r="CY1046" s="31"/>
      <c r="CZ1046" s="31"/>
      <c r="DA1046" s="31"/>
      <c r="DB1046" s="31"/>
      <c r="DC1046" s="31"/>
      <c r="DD1046" s="31"/>
      <c r="DE1046" s="31"/>
      <c r="DF1046" s="31"/>
      <c r="DG1046" s="31"/>
      <c r="DH1046" s="31"/>
      <c r="DI1046" s="31"/>
      <c r="DJ1046" s="31"/>
      <c r="DK1046" s="31"/>
      <c r="DL1046" s="31"/>
      <c r="DM1046" s="31"/>
      <c r="DN1046" s="31"/>
      <c r="DO1046" s="31"/>
      <c r="DP1046" s="31"/>
    </row>
    <row r="1047" spans="43:120" s="5" customFormat="1" x14ac:dyDescent="0.2"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  <c r="BZ1047" s="31"/>
      <c r="CA1047" s="31"/>
      <c r="CB1047" s="31"/>
      <c r="CC1047" s="31"/>
      <c r="CD1047" s="31"/>
      <c r="CE1047" s="31"/>
      <c r="CF1047" s="31"/>
      <c r="CG1047" s="31"/>
      <c r="CH1047" s="31"/>
      <c r="CI1047" s="31"/>
      <c r="CJ1047" s="31"/>
      <c r="CK1047" s="31"/>
      <c r="CL1047" s="31"/>
      <c r="CM1047" s="31"/>
      <c r="CN1047" s="31"/>
      <c r="CO1047" s="31"/>
      <c r="CP1047" s="31"/>
      <c r="CQ1047" s="31"/>
      <c r="CR1047" s="31"/>
      <c r="CS1047" s="31"/>
      <c r="CT1047" s="31"/>
      <c r="CU1047" s="31"/>
      <c r="CV1047" s="31"/>
      <c r="CW1047" s="31"/>
      <c r="CX1047" s="31"/>
      <c r="CY1047" s="31"/>
      <c r="CZ1047" s="31"/>
      <c r="DA1047" s="31"/>
      <c r="DB1047" s="31"/>
      <c r="DC1047" s="31"/>
      <c r="DD1047" s="31"/>
      <c r="DE1047" s="31"/>
      <c r="DF1047" s="31"/>
      <c r="DG1047" s="31"/>
      <c r="DH1047" s="31"/>
      <c r="DI1047" s="31"/>
      <c r="DJ1047" s="31"/>
      <c r="DK1047" s="31"/>
      <c r="DL1047" s="31"/>
      <c r="DM1047" s="31"/>
      <c r="DN1047" s="31"/>
      <c r="DO1047" s="31"/>
      <c r="DP1047" s="31"/>
    </row>
    <row r="1048" spans="43:120" s="5" customFormat="1" x14ac:dyDescent="0.2"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  <c r="BZ1048" s="31"/>
      <c r="CA1048" s="31"/>
      <c r="CB1048" s="31"/>
      <c r="CC1048" s="31"/>
      <c r="CD1048" s="31"/>
      <c r="CE1048" s="31"/>
      <c r="CF1048" s="31"/>
      <c r="CG1048" s="31"/>
      <c r="CH1048" s="31"/>
      <c r="CI1048" s="31"/>
      <c r="CJ1048" s="31"/>
      <c r="CK1048" s="31"/>
      <c r="CL1048" s="31"/>
      <c r="CM1048" s="31"/>
      <c r="CN1048" s="31"/>
      <c r="CO1048" s="31"/>
      <c r="CP1048" s="31"/>
      <c r="CQ1048" s="31"/>
      <c r="CR1048" s="31"/>
      <c r="CS1048" s="31"/>
      <c r="CT1048" s="31"/>
      <c r="CU1048" s="31"/>
      <c r="CV1048" s="31"/>
      <c r="CW1048" s="31"/>
      <c r="CX1048" s="31"/>
      <c r="CY1048" s="31"/>
      <c r="CZ1048" s="31"/>
      <c r="DA1048" s="31"/>
      <c r="DB1048" s="31"/>
      <c r="DC1048" s="31"/>
      <c r="DD1048" s="31"/>
      <c r="DE1048" s="31"/>
      <c r="DF1048" s="31"/>
      <c r="DG1048" s="31"/>
      <c r="DH1048" s="31"/>
      <c r="DI1048" s="31"/>
      <c r="DJ1048" s="31"/>
      <c r="DK1048" s="31"/>
      <c r="DL1048" s="31"/>
      <c r="DM1048" s="31"/>
      <c r="DN1048" s="31"/>
      <c r="DO1048" s="31"/>
      <c r="DP1048" s="31"/>
    </row>
    <row r="1049" spans="43:120" s="5" customFormat="1" x14ac:dyDescent="0.2"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  <c r="BZ1049" s="31"/>
      <c r="CA1049" s="31"/>
      <c r="CB1049" s="31"/>
      <c r="CC1049" s="31"/>
      <c r="CD1049" s="31"/>
      <c r="CE1049" s="31"/>
      <c r="CF1049" s="31"/>
      <c r="CG1049" s="31"/>
      <c r="CH1049" s="31"/>
      <c r="CI1049" s="31"/>
      <c r="CJ1049" s="31"/>
      <c r="CK1049" s="31"/>
      <c r="CL1049" s="31"/>
      <c r="CM1049" s="31"/>
      <c r="CN1049" s="31"/>
      <c r="CO1049" s="31"/>
      <c r="CP1049" s="31"/>
      <c r="CQ1049" s="31"/>
      <c r="CR1049" s="31"/>
      <c r="CS1049" s="31"/>
      <c r="CT1049" s="31"/>
      <c r="CU1049" s="31"/>
      <c r="CV1049" s="31"/>
      <c r="CW1049" s="31"/>
      <c r="CX1049" s="31"/>
      <c r="CY1049" s="31"/>
      <c r="CZ1049" s="31"/>
      <c r="DA1049" s="31"/>
      <c r="DB1049" s="31"/>
      <c r="DC1049" s="31"/>
      <c r="DD1049" s="31"/>
      <c r="DE1049" s="31"/>
      <c r="DF1049" s="31"/>
      <c r="DG1049" s="31"/>
      <c r="DH1049" s="31"/>
      <c r="DI1049" s="31"/>
      <c r="DJ1049" s="31"/>
      <c r="DK1049" s="31"/>
      <c r="DL1049" s="31"/>
      <c r="DM1049" s="31"/>
      <c r="DN1049" s="31"/>
      <c r="DO1049" s="31"/>
      <c r="DP1049" s="31"/>
    </row>
    <row r="1050" spans="43:120" s="5" customFormat="1" x14ac:dyDescent="0.2"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  <c r="BZ1050" s="31"/>
      <c r="CA1050" s="31"/>
      <c r="CB1050" s="31"/>
      <c r="CC1050" s="31"/>
      <c r="CD1050" s="31"/>
      <c r="CE1050" s="31"/>
      <c r="CF1050" s="31"/>
      <c r="CG1050" s="31"/>
      <c r="CH1050" s="31"/>
      <c r="CI1050" s="31"/>
      <c r="CJ1050" s="31"/>
      <c r="CK1050" s="31"/>
      <c r="CL1050" s="31"/>
      <c r="CM1050" s="31"/>
      <c r="CN1050" s="31"/>
      <c r="CO1050" s="31"/>
      <c r="CP1050" s="31"/>
      <c r="CQ1050" s="31"/>
      <c r="CR1050" s="31"/>
      <c r="CS1050" s="31"/>
      <c r="CT1050" s="31"/>
      <c r="CU1050" s="31"/>
      <c r="CV1050" s="31"/>
      <c r="CW1050" s="31"/>
      <c r="CX1050" s="31"/>
      <c r="CY1050" s="31"/>
      <c r="CZ1050" s="31"/>
      <c r="DA1050" s="31"/>
      <c r="DB1050" s="31"/>
      <c r="DC1050" s="31"/>
      <c r="DD1050" s="31"/>
      <c r="DE1050" s="31"/>
      <c r="DF1050" s="31"/>
      <c r="DG1050" s="31"/>
      <c r="DH1050" s="31"/>
      <c r="DI1050" s="31"/>
      <c r="DJ1050" s="31"/>
      <c r="DK1050" s="31"/>
      <c r="DL1050" s="31"/>
      <c r="DM1050" s="31"/>
      <c r="DN1050" s="31"/>
      <c r="DO1050" s="31"/>
      <c r="DP1050" s="31"/>
    </row>
    <row r="1051" spans="43:120" s="5" customFormat="1" x14ac:dyDescent="0.2"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  <c r="BZ1051" s="31"/>
      <c r="CA1051" s="31"/>
      <c r="CB1051" s="31"/>
      <c r="CC1051" s="31"/>
      <c r="CD1051" s="31"/>
      <c r="CE1051" s="31"/>
      <c r="CF1051" s="31"/>
      <c r="CG1051" s="31"/>
      <c r="CH1051" s="31"/>
      <c r="CI1051" s="31"/>
      <c r="CJ1051" s="31"/>
      <c r="CK1051" s="31"/>
      <c r="CL1051" s="31"/>
      <c r="CM1051" s="31"/>
      <c r="CN1051" s="31"/>
      <c r="CO1051" s="31"/>
      <c r="CP1051" s="31"/>
      <c r="CQ1051" s="31"/>
      <c r="CR1051" s="31"/>
      <c r="CS1051" s="31"/>
      <c r="CT1051" s="31"/>
      <c r="CU1051" s="31"/>
      <c r="CV1051" s="31"/>
      <c r="CW1051" s="31"/>
      <c r="CX1051" s="31"/>
      <c r="CY1051" s="31"/>
      <c r="CZ1051" s="31"/>
      <c r="DA1051" s="31"/>
      <c r="DB1051" s="31"/>
      <c r="DC1051" s="31"/>
      <c r="DD1051" s="31"/>
      <c r="DE1051" s="31"/>
      <c r="DF1051" s="31"/>
      <c r="DG1051" s="31"/>
      <c r="DH1051" s="31"/>
      <c r="DI1051" s="31"/>
      <c r="DJ1051" s="31"/>
      <c r="DK1051" s="31"/>
      <c r="DL1051" s="31"/>
      <c r="DM1051" s="31"/>
      <c r="DN1051" s="31"/>
      <c r="DO1051" s="31"/>
      <c r="DP1051" s="31"/>
    </row>
    <row r="1052" spans="43:120" s="5" customFormat="1" x14ac:dyDescent="0.2"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  <c r="BZ1052" s="31"/>
      <c r="CA1052" s="31"/>
      <c r="CB1052" s="31"/>
      <c r="CC1052" s="31"/>
      <c r="CD1052" s="31"/>
      <c r="CE1052" s="31"/>
      <c r="CF1052" s="31"/>
      <c r="CG1052" s="31"/>
      <c r="CH1052" s="31"/>
      <c r="CI1052" s="31"/>
      <c r="CJ1052" s="31"/>
      <c r="CK1052" s="31"/>
      <c r="CL1052" s="31"/>
      <c r="CM1052" s="31"/>
      <c r="CN1052" s="31"/>
      <c r="CO1052" s="31"/>
      <c r="CP1052" s="31"/>
      <c r="CQ1052" s="31"/>
      <c r="CR1052" s="31"/>
      <c r="CS1052" s="31"/>
      <c r="CT1052" s="31"/>
      <c r="CU1052" s="31"/>
      <c r="CV1052" s="31"/>
      <c r="CW1052" s="31"/>
      <c r="CX1052" s="31"/>
      <c r="CY1052" s="31"/>
      <c r="CZ1052" s="31"/>
      <c r="DA1052" s="31"/>
      <c r="DB1052" s="31"/>
      <c r="DC1052" s="31"/>
      <c r="DD1052" s="31"/>
      <c r="DE1052" s="31"/>
      <c r="DF1052" s="31"/>
      <c r="DG1052" s="31"/>
      <c r="DH1052" s="31"/>
      <c r="DI1052" s="31"/>
      <c r="DJ1052" s="31"/>
      <c r="DK1052" s="31"/>
      <c r="DL1052" s="31"/>
      <c r="DM1052" s="31"/>
      <c r="DN1052" s="31"/>
      <c r="DO1052" s="31"/>
      <c r="DP1052" s="31"/>
    </row>
    <row r="1053" spans="43:120" s="5" customFormat="1" x14ac:dyDescent="0.2"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  <c r="BZ1053" s="31"/>
      <c r="CA1053" s="31"/>
      <c r="CB1053" s="31"/>
      <c r="CC1053" s="31"/>
      <c r="CD1053" s="31"/>
      <c r="CE1053" s="31"/>
      <c r="CF1053" s="31"/>
      <c r="CG1053" s="31"/>
      <c r="CH1053" s="31"/>
      <c r="CI1053" s="31"/>
      <c r="CJ1053" s="31"/>
      <c r="CK1053" s="31"/>
      <c r="CL1053" s="31"/>
      <c r="CM1053" s="31"/>
      <c r="CN1053" s="31"/>
      <c r="CO1053" s="31"/>
      <c r="CP1053" s="31"/>
      <c r="CQ1053" s="31"/>
      <c r="CR1053" s="31"/>
      <c r="CS1053" s="31"/>
      <c r="CT1053" s="31"/>
      <c r="CU1053" s="31"/>
      <c r="CV1053" s="31"/>
      <c r="CW1053" s="31"/>
      <c r="CX1053" s="31"/>
      <c r="CY1053" s="31"/>
      <c r="CZ1053" s="31"/>
      <c r="DA1053" s="31"/>
      <c r="DB1053" s="31"/>
      <c r="DC1053" s="31"/>
      <c r="DD1053" s="31"/>
      <c r="DE1053" s="31"/>
      <c r="DF1053" s="31"/>
      <c r="DG1053" s="31"/>
      <c r="DH1053" s="31"/>
      <c r="DI1053" s="31"/>
      <c r="DJ1053" s="31"/>
      <c r="DK1053" s="31"/>
      <c r="DL1053" s="31"/>
      <c r="DM1053" s="31"/>
      <c r="DN1053" s="31"/>
      <c r="DO1053" s="31"/>
      <c r="DP1053" s="31"/>
    </row>
    <row r="1054" spans="43:120" s="5" customFormat="1" x14ac:dyDescent="0.2"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  <c r="BZ1054" s="31"/>
      <c r="CA1054" s="31"/>
      <c r="CB1054" s="31"/>
      <c r="CC1054" s="31"/>
      <c r="CD1054" s="31"/>
      <c r="CE1054" s="31"/>
      <c r="CF1054" s="31"/>
      <c r="CG1054" s="31"/>
      <c r="CH1054" s="31"/>
      <c r="CI1054" s="31"/>
      <c r="CJ1054" s="31"/>
      <c r="CK1054" s="31"/>
      <c r="CL1054" s="31"/>
      <c r="CM1054" s="31"/>
      <c r="CN1054" s="31"/>
      <c r="CO1054" s="31"/>
      <c r="CP1054" s="31"/>
      <c r="CQ1054" s="31"/>
      <c r="CR1054" s="31"/>
      <c r="CS1054" s="31"/>
      <c r="CT1054" s="31"/>
      <c r="CU1054" s="31"/>
      <c r="CV1054" s="31"/>
      <c r="CW1054" s="31"/>
      <c r="CX1054" s="31"/>
      <c r="CY1054" s="31"/>
      <c r="CZ1054" s="31"/>
      <c r="DA1054" s="31"/>
      <c r="DB1054" s="31"/>
      <c r="DC1054" s="31"/>
      <c r="DD1054" s="31"/>
      <c r="DE1054" s="31"/>
      <c r="DF1054" s="31"/>
      <c r="DG1054" s="31"/>
      <c r="DH1054" s="31"/>
      <c r="DI1054" s="31"/>
      <c r="DJ1054" s="31"/>
      <c r="DK1054" s="31"/>
      <c r="DL1054" s="31"/>
      <c r="DM1054" s="31"/>
      <c r="DN1054" s="31"/>
      <c r="DO1054" s="31"/>
      <c r="DP1054" s="31"/>
    </row>
    <row r="1055" spans="43:120" s="5" customFormat="1" x14ac:dyDescent="0.2"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  <c r="BZ1055" s="31"/>
      <c r="CA1055" s="31"/>
      <c r="CB1055" s="31"/>
      <c r="CC1055" s="31"/>
      <c r="CD1055" s="31"/>
      <c r="CE1055" s="31"/>
      <c r="CF1055" s="31"/>
      <c r="CG1055" s="31"/>
      <c r="CH1055" s="31"/>
      <c r="CI1055" s="31"/>
      <c r="CJ1055" s="31"/>
      <c r="CK1055" s="31"/>
      <c r="CL1055" s="31"/>
      <c r="CM1055" s="31"/>
      <c r="CN1055" s="31"/>
      <c r="CO1055" s="31"/>
      <c r="CP1055" s="31"/>
      <c r="CQ1055" s="31"/>
      <c r="CR1055" s="31"/>
      <c r="CS1055" s="31"/>
      <c r="CT1055" s="31"/>
      <c r="CU1055" s="31"/>
      <c r="CV1055" s="31"/>
      <c r="CW1055" s="31"/>
      <c r="CX1055" s="31"/>
      <c r="CY1055" s="31"/>
      <c r="CZ1055" s="31"/>
      <c r="DA1055" s="31"/>
      <c r="DB1055" s="31"/>
      <c r="DC1055" s="31"/>
      <c r="DD1055" s="31"/>
      <c r="DE1055" s="31"/>
      <c r="DF1055" s="31"/>
      <c r="DG1055" s="31"/>
      <c r="DH1055" s="31"/>
      <c r="DI1055" s="31"/>
      <c r="DJ1055" s="31"/>
      <c r="DK1055" s="31"/>
      <c r="DL1055" s="31"/>
      <c r="DM1055" s="31"/>
      <c r="DN1055" s="31"/>
      <c r="DO1055" s="31"/>
      <c r="DP1055" s="31"/>
    </row>
    <row r="1056" spans="43:120" s="5" customFormat="1" x14ac:dyDescent="0.2"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  <c r="BZ1056" s="31"/>
      <c r="CA1056" s="31"/>
      <c r="CB1056" s="31"/>
      <c r="CC1056" s="31"/>
      <c r="CD1056" s="31"/>
      <c r="CE1056" s="31"/>
      <c r="CF1056" s="31"/>
      <c r="CG1056" s="31"/>
      <c r="CH1056" s="31"/>
      <c r="CI1056" s="31"/>
      <c r="CJ1056" s="31"/>
      <c r="CK1056" s="31"/>
      <c r="CL1056" s="31"/>
      <c r="CM1056" s="31"/>
      <c r="CN1056" s="31"/>
      <c r="CO1056" s="31"/>
      <c r="CP1056" s="31"/>
      <c r="CQ1056" s="31"/>
      <c r="CR1056" s="31"/>
      <c r="CS1056" s="31"/>
      <c r="CT1056" s="31"/>
      <c r="CU1056" s="31"/>
      <c r="CV1056" s="31"/>
      <c r="CW1056" s="31"/>
      <c r="CX1056" s="31"/>
      <c r="CY1056" s="31"/>
      <c r="CZ1056" s="31"/>
      <c r="DA1056" s="31"/>
      <c r="DB1056" s="31"/>
      <c r="DC1056" s="31"/>
      <c r="DD1056" s="31"/>
      <c r="DE1056" s="31"/>
      <c r="DF1056" s="31"/>
      <c r="DG1056" s="31"/>
      <c r="DH1056" s="31"/>
      <c r="DI1056" s="31"/>
      <c r="DJ1056" s="31"/>
      <c r="DK1056" s="31"/>
      <c r="DL1056" s="31"/>
      <c r="DM1056" s="31"/>
      <c r="DN1056" s="31"/>
      <c r="DO1056" s="31"/>
      <c r="DP1056" s="31"/>
    </row>
    <row r="1057" spans="43:120" s="5" customFormat="1" x14ac:dyDescent="0.2"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  <c r="BZ1057" s="31"/>
      <c r="CA1057" s="31"/>
      <c r="CB1057" s="31"/>
      <c r="CC1057" s="31"/>
      <c r="CD1057" s="31"/>
      <c r="CE1057" s="31"/>
      <c r="CF1057" s="31"/>
      <c r="CG1057" s="31"/>
      <c r="CH1057" s="31"/>
      <c r="CI1057" s="31"/>
      <c r="CJ1057" s="31"/>
      <c r="CK1057" s="31"/>
      <c r="CL1057" s="31"/>
      <c r="CM1057" s="31"/>
      <c r="CN1057" s="31"/>
      <c r="CO1057" s="31"/>
      <c r="CP1057" s="31"/>
      <c r="CQ1057" s="31"/>
      <c r="CR1057" s="31"/>
      <c r="CS1057" s="31"/>
      <c r="CT1057" s="31"/>
      <c r="CU1057" s="31"/>
      <c r="CV1057" s="31"/>
      <c r="CW1057" s="31"/>
      <c r="CX1057" s="31"/>
      <c r="CY1057" s="31"/>
      <c r="CZ1057" s="31"/>
      <c r="DA1057" s="31"/>
      <c r="DB1057" s="31"/>
      <c r="DC1057" s="31"/>
      <c r="DD1057" s="31"/>
      <c r="DE1057" s="31"/>
      <c r="DF1057" s="31"/>
      <c r="DG1057" s="31"/>
      <c r="DH1057" s="31"/>
      <c r="DI1057" s="31"/>
      <c r="DJ1057" s="31"/>
      <c r="DK1057" s="31"/>
      <c r="DL1057" s="31"/>
      <c r="DM1057" s="31"/>
      <c r="DN1057" s="31"/>
      <c r="DO1057" s="31"/>
      <c r="DP1057" s="31"/>
    </row>
    <row r="1058" spans="43:120" s="5" customFormat="1" x14ac:dyDescent="0.2"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  <c r="BZ1058" s="31"/>
      <c r="CA1058" s="31"/>
      <c r="CB1058" s="31"/>
      <c r="CC1058" s="31"/>
      <c r="CD1058" s="31"/>
      <c r="CE1058" s="31"/>
      <c r="CF1058" s="31"/>
      <c r="CG1058" s="31"/>
      <c r="CH1058" s="31"/>
      <c r="CI1058" s="31"/>
      <c r="CJ1058" s="31"/>
      <c r="CK1058" s="31"/>
      <c r="CL1058" s="31"/>
      <c r="CM1058" s="31"/>
      <c r="CN1058" s="31"/>
      <c r="CO1058" s="31"/>
      <c r="CP1058" s="31"/>
      <c r="CQ1058" s="31"/>
      <c r="CR1058" s="31"/>
      <c r="CS1058" s="31"/>
      <c r="CT1058" s="31"/>
      <c r="CU1058" s="31"/>
      <c r="CV1058" s="31"/>
      <c r="CW1058" s="31"/>
      <c r="CX1058" s="31"/>
      <c r="CY1058" s="31"/>
      <c r="CZ1058" s="31"/>
      <c r="DA1058" s="31"/>
      <c r="DB1058" s="31"/>
      <c r="DC1058" s="31"/>
      <c r="DD1058" s="31"/>
      <c r="DE1058" s="31"/>
      <c r="DF1058" s="31"/>
      <c r="DG1058" s="31"/>
      <c r="DH1058" s="31"/>
      <c r="DI1058" s="31"/>
      <c r="DJ1058" s="31"/>
      <c r="DK1058" s="31"/>
      <c r="DL1058" s="31"/>
      <c r="DM1058" s="31"/>
      <c r="DN1058" s="31"/>
      <c r="DO1058" s="31"/>
      <c r="DP1058" s="31"/>
    </row>
    <row r="1059" spans="43:120" s="5" customFormat="1" x14ac:dyDescent="0.2"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  <c r="BZ1059" s="31"/>
      <c r="CA1059" s="31"/>
      <c r="CB1059" s="31"/>
      <c r="CC1059" s="31"/>
      <c r="CD1059" s="31"/>
      <c r="CE1059" s="31"/>
      <c r="CF1059" s="31"/>
      <c r="CG1059" s="31"/>
      <c r="CH1059" s="31"/>
      <c r="CI1059" s="31"/>
      <c r="CJ1059" s="31"/>
      <c r="CK1059" s="31"/>
      <c r="CL1059" s="31"/>
      <c r="CM1059" s="31"/>
      <c r="CN1059" s="31"/>
      <c r="CO1059" s="31"/>
      <c r="CP1059" s="31"/>
      <c r="CQ1059" s="31"/>
      <c r="CR1059" s="31"/>
      <c r="CS1059" s="31"/>
      <c r="CT1059" s="31"/>
      <c r="CU1059" s="31"/>
      <c r="CV1059" s="31"/>
      <c r="CW1059" s="31"/>
      <c r="CX1059" s="31"/>
      <c r="CY1059" s="31"/>
      <c r="CZ1059" s="31"/>
      <c r="DA1059" s="31"/>
      <c r="DB1059" s="31"/>
      <c r="DC1059" s="31"/>
      <c r="DD1059" s="31"/>
      <c r="DE1059" s="31"/>
      <c r="DF1059" s="31"/>
      <c r="DG1059" s="31"/>
      <c r="DH1059" s="31"/>
      <c r="DI1059" s="31"/>
      <c r="DJ1059" s="31"/>
      <c r="DK1059" s="31"/>
      <c r="DL1059" s="31"/>
      <c r="DM1059" s="31"/>
      <c r="DN1059" s="31"/>
      <c r="DO1059" s="31"/>
      <c r="DP1059" s="31"/>
    </row>
    <row r="1060" spans="43:120" s="5" customFormat="1" x14ac:dyDescent="0.2"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  <c r="CM1060" s="31"/>
      <c r="CN1060" s="31"/>
      <c r="CO1060" s="31"/>
      <c r="CP1060" s="31"/>
      <c r="CQ1060" s="31"/>
      <c r="CR1060" s="31"/>
      <c r="CS1060" s="31"/>
      <c r="CT1060" s="31"/>
      <c r="CU1060" s="31"/>
      <c r="CV1060" s="31"/>
      <c r="CW1060" s="31"/>
      <c r="CX1060" s="31"/>
      <c r="CY1060" s="31"/>
      <c r="CZ1060" s="31"/>
      <c r="DA1060" s="31"/>
      <c r="DB1060" s="31"/>
      <c r="DC1060" s="31"/>
      <c r="DD1060" s="31"/>
      <c r="DE1060" s="31"/>
      <c r="DF1060" s="31"/>
      <c r="DG1060" s="31"/>
      <c r="DH1060" s="31"/>
      <c r="DI1060" s="31"/>
      <c r="DJ1060" s="31"/>
      <c r="DK1060" s="31"/>
      <c r="DL1060" s="31"/>
      <c r="DM1060" s="31"/>
      <c r="DN1060" s="31"/>
      <c r="DO1060" s="31"/>
      <c r="DP1060" s="31"/>
    </row>
    <row r="1061" spans="43:120" s="5" customFormat="1" x14ac:dyDescent="0.2"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  <c r="BZ1061" s="31"/>
      <c r="CA1061" s="31"/>
      <c r="CB1061" s="31"/>
      <c r="CC1061" s="31"/>
      <c r="CD1061" s="31"/>
      <c r="CE1061" s="31"/>
      <c r="CF1061" s="31"/>
      <c r="CG1061" s="31"/>
      <c r="CH1061" s="31"/>
      <c r="CI1061" s="31"/>
      <c r="CJ1061" s="31"/>
      <c r="CK1061" s="31"/>
      <c r="CL1061" s="31"/>
      <c r="CM1061" s="31"/>
      <c r="CN1061" s="31"/>
      <c r="CO1061" s="31"/>
      <c r="CP1061" s="31"/>
      <c r="CQ1061" s="31"/>
      <c r="CR1061" s="31"/>
      <c r="CS1061" s="31"/>
      <c r="CT1061" s="31"/>
      <c r="CU1061" s="31"/>
      <c r="CV1061" s="31"/>
      <c r="CW1061" s="31"/>
      <c r="CX1061" s="31"/>
      <c r="CY1061" s="31"/>
      <c r="CZ1061" s="31"/>
      <c r="DA1061" s="31"/>
      <c r="DB1061" s="31"/>
      <c r="DC1061" s="31"/>
      <c r="DD1061" s="31"/>
      <c r="DE1061" s="31"/>
      <c r="DF1061" s="31"/>
      <c r="DG1061" s="31"/>
      <c r="DH1061" s="31"/>
      <c r="DI1061" s="31"/>
      <c r="DJ1061" s="31"/>
      <c r="DK1061" s="31"/>
      <c r="DL1061" s="31"/>
      <c r="DM1061" s="31"/>
      <c r="DN1061" s="31"/>
      <c r="DO1061" s="31"/>
      <c r="DP1061" s="31"/>
    </row>
    <row r="1062" spans="43:120" s="5" customFormat="1" x14ac:dyDescent="0.2"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  <c r="BZ1062" s="31"/>
      <c r="CA1062" s="31"/>
      <c r="CB1062" s="31"/>
      <c r="CC1062" s="31"/>
      <c r="CD1062" s="31"/>
      <c r="CE1062" s="31"/>
      <c r="CF1062" s="31"/>
      <c r="CG1062" s="31"/>
      <c r="CH1062" s="31"/>
      <c r="CI1062" s="31"/>
      <c r="CJ1062" s="31"/>
      <c r="CK1062" s="31"/>
      <c r="CL1062" s="31"/>
      <c r="CM1062" s="31"/>
      <c r="CN1062" s="31"/>
      <c r="CO1062" s="31"/>
      <c r="CP1062" s="31"/>
      <c r="CQ1062" s="31"/>
      <c r="CR1062" s="31"/>
      <c r="CS1062" s="31"/>
      <c r="CT1062" s="31"/>
      <c r="CU1062" s="31"/>
      <c r="CV1062" s="31"/>
      <c r="CW1062" s="31"/>
      <c r="CX1062" s="31"/>
      <c r="CY1062" s="31"/>
      <c r="CZ1062" s="31"/>
      <c r="DA1062" s="31"/>
      <c r="DB1062" s="31"/>
      <c r="DC1062" s="31"/>
      <c r="DD1062" s="31"/>
      <c r="DE1062" s="31"/>
      <c r="DF1062" s="31"/>
      <c r="DG1062" s="31"/>
      <c r="DH1062" s="31"/>
      <c r="DI1062" s="31"/>
      <c r="DJ1062" s="31"/>
      <c r="DK1062" s="31"/>
      <c r="DL1062" s="31"/>
      <c r="DM1062" s="31"/>
      <c r="DN1062" s="31"/>
      <c r="DO1062" s="31"/>
      <c r="DP1062" s="31"/>
    </row>
    <row r="1063" spans="43:120" s="5" customFormat="1" x14ac:dyDescent="0.2"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  <c r="BZ1063" s="31"/>
      <c r="CA1063" s="31"/>
      <c r="CB1063" s="31"/>
      <c r="CC1063" s="31"/>
      <c r="CD1063" s="31"/>
      <c r="CE1063" s="31"/>
      <c r="CF1063" s="31"/>
      <c r="CG1063" s="31"/>
      <c r="CH1063" s="31"/>
      <c r="CI1063" s="31"/>
      <c r="CJ1063" s="31"/>
      <c r="CK1063" s="31"/>
      <c r="CL1063" s="31"/>
      <c r="CM1063" s="31"/>
      <c r="CN1063" s="31"/>
      <c r="CO1063" s="31"/>
      <c r="CP1063" s="31"/>
      <c r="CQ1063" s="31"/>
      <c r="CR1063" s="31"/>
      <c r="CS1063" s="31"/>
      <c r="CT1063" s="31"/>
      <c r="CU1063" s="31"/>
      <c r="CV1063" s="31"/>
      <c r="CW1063" s="31"/>
      <c r="CX1063" s="31"/>
      <c r="CY1063" s="31"/>
      <c r="CZ1063" s="31"/>
      <c r="DA1063" s="31"/>
      <c r="DB1063" s="31"/>
      <c r="DC1063" s="31"/>
      <c r="DD1063" s="31"/>
      <c r="DE1063" s="31"/>
      <c r="DF1063" s="31"/>
      <c r="DG1063" s="31"/>
      <c r="DH1063" s="31"/>
      <c r="DI1063" s="31"/>
      <c r="DJ1063" s="31"/>
      <c r="DK1063" s="31"/>
      <c r="DL1063" s="31"/>
      <c r="DM1063" s="31"/>
      <c r="DN1063" s="31"/>
      <c r="DO1063" s="31"/>
      <c r="DP1063" s="31"/>
    </row>
    <row r="1064" spans="43:120" s="5" customFormat="1" x14ac:dyDescent="0.2"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  <c r="CM1064" s="31"/>
      <c r="CN1064" s="31"/>
      <c r="CO1064" s="31"/>
      <c r="CP1064" s="31"/>
      <c r="CQ1064" s="31"/>
      <c r="CR1064" s="31"/>
      <c r="CS1064" s="31"/>
      <c r="CT1064" s="31"/>
      <c r="CU1064" s="31"/>
      <c r="CV1064" s="31"/>
      <c r="CW1064" s="31"/>
      <c r="CX1064" s="31"/>
      <c r="CY1064" s="31"/>
      <c r="CZ1064" s="31"/>
      <c r="DA1064" s="31"/>
      <c r="DB1064" s="31"/>
      <c r="DC1064" s="31"/>
      <c r="DD1064" s="31"/>
      <c r="DE1064" s="31"/>
      <c r="DF1064" s="31"/>
      <c r="DG1064" s="31"/>
      <c r="DH1064" s="31"/>
      <c r="DI1064" s="31"/>
      <c r="DJ1064" s="31"/>
      <c r="DK1064" s="31"/>
      <c r="DL1064" s="31"/>
      <c r="DM1064" s="31"/>
      <c r="DN1064" s="31"/>
      <c r="DO1064" s="31"/>
      <c r="DP1064" s="31"/>
    </row>
    <row r="1065" spans="43:120" s="5" customFormat="1" x14ac:dyDescent="0.2"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  <c r="CM1065" s="31"/>
      <c r="CN1065" s="31"/>
      <c r="CO1065" s="31"/>
      <c r="CP1065" s="31"/>
      <c r="CQ1065" s="31"/>
      <c r="CR1065" s="31"/>
      <c r="CS1065" s="31"/>
      <c r="CT1065" s="31"/>
      <c r="CU1065" s="31"/>
      <c r="CV1065" s="31"/>
      <c r="CW1065" s="31"/>
      <c r="CX1065" s="31"/>
      <c r="CY1065" s="31"/>
      <c r="CZ1065" s="31"/>
      <c r="DA1065" s="31"/>
      <c r="DB1065" s="31"/>
      <c r="DC1065" s="31"/>
      <c r="DD1065" s="31"/>
      <c r="DE1065" s="31"/>
      <c r="DF1065" s="31"/>
      <c r="DG1065" s="31"/>
      <c r="DH1065" s="31"/>
      <c r="DI1065" s="31"/>
      <c r="DJ1065" s="31"/>
      <c r="DK1065" s="31"/>
      <c r="DL1065" s="31"/>
      <c r="DM1065" s="31"/>
      <c r="DN1065" s="31"/>
      <c r="DO1065" s="31"/>
      <c r="DP1065" s="31"/>
    </row>
    <row r="1066" spans="43:120" s="5" customFormat="1" x14ac:dyDescent="0.2"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  <c r="BZ1066" s="31"/>
      <c r="CA1066" s="31"/>
      <c r="CB1066" s="31"/>
      <c r="CC1066" s="31"/>
      <c r="CD1066" s="31"/>
      <c r="CE1066" s="31"/>
      <c r="CF1066" s="31"/>
      <c r="CG1066" s="31"/>
      <c r="CH1066" s="31"/>
      <c r="CI1066" s="31"/>
      <c r="CJ1066" s="31"/>
      <c r="CK1066" s="31"/>
      <c r="CL1066" s="31"/>
      <c r="CM1066" s="31"/>
      <c r="CN1066" s="31"/>
      <c r="CO1066" s="31"/>
      <c r="CP1066" s="31"/>
      <c r="CQ1066" s="31"/>
      <c r="CR1066" s="31"/>
      <c r="CS1066" s="31"/>
      <c r="CT1066" s="31"/>
      <c r="CU1066" s="31"/>
      <c r="CV1066" s="31"/>
      <c r="CW1066" s="31"/>
      <c r="CX1066" s="31"/>
      <c r="CY1066" s="31"/>
      <c r="CZ1066" s="31"/>
      <c r="DA1066" s="31"/>
      <c r="DB1066" s="31"/>
      <c r="DC1066" s="31"/>
      <c r="DD1066" s="31"/>
      <c r="DE1066" s="31"/>
      <c r="DF1066" s="31"/>
      <c r="DG1066" s="31"/>
      <c r="DH1066" s="31"/>
      <c r="DI1066" s="31"/>
      <c r="DJ1066" s="31"/>
      <c r="DK1066" s="31"/>
      <c r="DL1066" s="31"/>
      <c r="DM1066" s="31"/>
      <c r="DN1066" s="31"/>
      <c r="DO1066" s="31"/>
      <c r="DP1066" s="31"/>
    </row>
    <row r="1067" spans="43:120" s="5" customFormat="1" x14ac:dyDescent="0.2"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  <c r="BZ1067" s="31"/>
      <c r="CA1067" s="31"/>
      <c r="CB1067" s="31"/>
      <c r="CC1067" s="31"/>
      <c r="CD1067" s="31"/>
      <c r="CE1067" s="31"/>
      <c r="CF1067" s="31"/>
      <c r="CG1067" s="31"/>
      <c r="CH1067" s="31"/>
      <c r="CI1067" s="31"/>
      <c r="CJ1067" s="31"/>
      <c r="CK1067" s="31"/>
      <c r="CL1067" s="31"/>
      <c r="CM1067" s="31"/>
      <c r="CN1067" s="31"/>
      <c r="CO1067" s="31"/>
      <c r="CP1067" s="31"/>
      <c r="CQ1067" s="31"/>
      <c r="CR1067" s="31"/>
      <c r="CS1067" s="31"/>
      <c r="CT1067" s="31"/>
      <c r="CU1067" s="31"/>
      <c r="CV1067" s="31"/>
      <c r="CW1067" s="31"/>
      <c r="CX1067" s="31"/>
      <c r="CY1067" s="31"/>
      <c r="CZ1067" s="31"/>
      <c r="DA1067" s="31"/>
      <c r="DB1067" s="31"/>
      <c r="DC1067" s="31"/>
      <c r="DD1067" s="31"/>
      <c r="DE1067" s="31"/>
      <c r="DF1067" s="31"/>
      <c r="DG1067" s="31"/>
      <c r="DH1067" s="31"/>
      <c r="DI1067" s="31"/>
      <c r="DJ1067" s="31"/>
      <c r="DK1067" s="31"/>
      <c r="DL1067" s="31"/>
      <c r="DM1067" s="31"/>
      <c r="DN1067" s="31"/>
      <c r="DO1067" s="31"/>
      <c r="DP1067" s="31"/>
    </row>
    <row r="1068" spans="43:120" s="5" customFormat="1" x14ac:dyDescent="0.2"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  <c r="BZ1068" s="31"/>
      <c r="CA1068" s="31"/>
      <c r="CB1068" s="31"/>
      <c r="CC1068" s="31"/>
      <c r="CD1068" s="31"/>
      <c r="CE1068" s="31"/>
      <c r="CF1068" s="31"/>
      <c r="CG1068" s="31"/>
      <c r="CH1068" s="31"/>
      <c r="CI1068" s="31"/>
      <c r="CJ1068" s="31"/>
      <c r="CK1068" s="31"/>
      <c r="CL1068" s="31"/>
      <c r="CM1068" s="31"/>
      <c r="CN1068" s="31"/>
      <c r="CO1068" s="31"/>
      <c r="CP1068" s="31"/>
      <c r="CQ1068" s="31"/>
      <c r="CR1068" s="31"/>
      <c r="CS1068" s="31"/>
      <c r="CT1068" s="31"/>
      <c r="CU1068" s="31"/>
      <c r="CV1068" s="31"/>
      <c r="CW1068" s="31"/>
      <c r="CX1068" s="31"/>
      <c r="CY1068" s="31"/>
      <c r="CZ1068" s="31"/>
      <c r="DA1068" s="31"/>
      <c r="DB1068" s="31"/>
      <c r="DC1068" s="31"/>
      <c r="DD1068" s="31"/>
      <c r="DE1068" s="31"/>
      <c r="DF1068" s="31"/>
      <c r="DG1068" s="31"/>
      <c r="DH1068" s="31"/>
      <c r="DI1068" s="31"/>
      <c r="DJ1068" s="31"/>
      <c r="DK1068" s="31"/>
      <c r="DL1068" s="31"/>
      <c r="DM1068" s="31"/>
      <c r="DN1068" s="31"/>
      <c r="DO1068" s="31"/>
      <c r="DP1068" s="31"/>
    </row>
    <row r="1069" spans="43:120" s="5" customFormat="1" x14ac:dyDescent="0.2"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  <c r="BZ1069" s="31"/>
      <c r="CA1069" s="31"/>
      <c r="CB1069" s="31"/>
      <c r="CC1069" s="31"/>
      <c r="CD1069" s="31"/>
      <c r="CE1069" s="31"/>
      <c r="CF1069" s="31"/>
      <c r="CG1069" s="31"/>
      <c r="CH1069" s="31"/>
      <c r="CI1069" s="31"/>
      <c r="CJ1069" s="31"/>
      <c r="CK1069" s="31"/>
      <c r="CL1069" s="31"/>
      <c r="CM1069" s="31"/>
      <c r="CN1069" s="31"/>
      <c r="CO1069" s="31"/>
      <c r="CP1069" s="31"/>
      <c r="CQ1069" s="31"/>
      <c r="CR1069" s="31"/>
      <c r="CS1069" s="31"/>
      <c r="CT1069" s="31"/>
      <c r="CU1069" s="31"/>
      <c r="CV1069" s="31"/>
      <c r="CW1069" s="31"/>
      <c r="CX1069" s="31"/>
      <c r="CY1069" s="31"/>
      <c r="CZ1069" s="31"/>
      <c r="DA1069" s="31"/>
      <c r="DB1069" s="31"/>
      <c r="DC1069" s="31"/>
      <c r="DD1069" s="31"/>
      <c r="DE1069" s="31"/>
      <c r="DF1069" s="31"/>
      <c r="DG1069" s="31"/>
      <c r="DH1069" s="31"/>
      <c r="DI1069" s="31"/>
      <c r="DJ1069" s="31"/>
      <c r="DK1069" s="31"/>
      <c r="DL1069" s="31"/>
      <c r="DM1069" s="31"/>
      <c r="DN1069" s="31"/>
      <c r="DO1069" s="31"/>
      <c r="DP1069" s="31"/>
    </row>
    <row r="1070" spans="43:120" s="5" customFormat="1" x14ac:dyDescent="0.2"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  <c r="BZ1070" s="31"/>
      <c r="CA1070" s="31"/>
      <c r="CB1070" s="31"/>
      <c r="CC1070" s="31"/>
      <c r="CD1070" s="31"/>
      <c r="CE1070" s="31"/>
      <c r="CF1070" s="31"/>
      <c r="CG1070" s="31"/>
      <c r="CH1070" s="31"/>
      <c r="CI1070" s="31"/>
      <c r="CJ1070" s="31"/>
      <c r="CK1070" s="31"/>
      <c r="CL1070" s="31"/>
      <c r="CM1070" s="31"/>
      <c r="CN1070" s="31"/>
      <c r="CO1070" s="31"/>
      <c r="CP1070" s="31"/>
      <c r="CQ1070" s="31"/>
      <c r="CR1070" s="31"/>
      <c r="CS1070" s="31"/>
      <c r="CT1070" s="31"/>
      <c r="CU1070" s="31"/>
      <c r="CV1070" s="31"/>
      <c r="CW1070" s="31"/>
      <c r="CX1070" s="31"/>
      <c r="CY1070" s="31"/>
      <c r="CZ1070" s="31"/>
      <c r="DA1070" s="31"/>
      <c r="DB1070" s="31"/>
      <c r="DC1070" s="31"/>
      <c r="DD1070" s="31"/>
      <c r="DE1070" s="31"/>
      <c r="DF1070" s="31"/>
      <c r="DG1070" s="31"/>
      <c r="DH1070" s="31"/>
      <c r="DI1070" s="31"/>
      <c r="DJ1070" s="31"/>
      <c r="DK1070" s="31"/>
      <c r="DL1070" s="31"/>
      <c r="DM1070" s="31"/>
      <c r="DN1070" s="31"/>
      <c r="DO1070" s="31"/>
      <c r="DP1070" s="31"/>
    </row>
    <row r="1071" spans="43:120" s="5" customFormat="1" x14ac:dyDescent="0.2"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  <c r="BZ1071" s="31"/>
      <c r="CA1071" s="31"/>
      <c r="CB1071" s="31"/>
      <c r="CC1071" s="31"/>
      <c r="CD1071" s="31"/>
      <c r="CE1071" s="31"/>
      <c r="CF1071" s="31"/>
      <c r="CG1071" s="31"/>
      <c r="CH1071" s="31"/>
      <c r="CI1071" s="31"/>
      <c r="CJ1071" s="31"/>
      <c r="CK1071" s="31"/>
      <c r="CL1071" s="31"/>
      <c r="CM1071" s="31"/>
      <c r="CN1071" s="31"/>
      <c r="CO1071" s="31"/>
      <c r="CP1071" s="31"/>
      <c r="CQ1071" s="31"/>
      <c r="CR1071" s="31"/>
      <c r="CS1071" s="31"/>
      <c r="CT1071" s="31"/>
      <c r="CU1071" s="31"/>
      <c r="CV1071" s="31"/>
      <c r="CW1071" s="31"/>
      <c r="CX1071" s="31"/>
      <c r="CY1071" s="31"/>
      <c r="CZ1071" s="31"/>
      <c r="DA1071" s="31"/>
      <c r="DB1071" s="31"/>
      <c r="DC1071" s="31"/>
      <c r="DD1071" s="31"/>
      <c r="DE1071" s="31"/>
      <c r="DF1071" s="31"/>
      <c r="DG1071" s="31"/>
      <c r="DH1071" s="31"/>
      <c r="DI1071" s="31"/>
      <c r="DJ1071" s="31"/>
      <c r="DK1071" s="31"/>
      <c r="DL1071" s="31"/>
      <c r="DM1071" s="31"/>
      <c r="DN1071" s="31"/>
      <c r="DO1071" s="31"/>
      <c r="DP1071" s="31"/>
    </row>
    <row r="1072" spans="43:120" s="5" customFormat="1" x14ac:dyDescent="0.2"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  <c r="BZ1072" s="31"/>
      <c r="CA1072" s="31"/>
      <c r="CB1072" s="31"/>
      <c r="CC1072" s="31"/>
      <c r="CD1072" s="31"/>
      <c r="CE1072" s="31"/>
      <c r="CF1072" s="31"/>
      <c r="CG1072" s="31"/>
      <c r="CH1072" s="31"/>
      <c r="CI1072" s="31"/>
      <c r="CJ1072" s="31"/>
      <c r="CK1072" s="31"/>
      <c r="CL1072" s="31"/>
      <c r="CM1072" s="31"/>
      <c r="CN1072" s="31"/>
      <c r="CO1072" s="31"/>
      <c r="CP1072" s="31"/>
      <c r="CQ1072" s="31"/>
      <c r="CR1072" s="31"/>
      <c r="CS1072" s="31"/>
      <c r="CT1072" s="31"/>
      <c r="CU1072" s="31"/>
      <c r="CV1072" s="31"/>
      <c r="CW1072" s="31"/>
      <c r="CX1072" s="31"/>
      <c r="CY1072" s="31"/>
      <c r="CZ1072" s="31"/>
      <c r="DA1072" s="31"/>
      <c r="DB1072" s="31"/>
      <c r="DC1072" s="31"/>
      <c r="DD1072" s="31"/>
      <c r="DE1072" s="31"/>
      <c r="DF1072" s="31"/>
      <c r="DG1072" s="31"/>
      <c r="DH1072" s="31"/>
      <c r="DI1072" s="31"/>
      <c r="DJ1072" s="31"/>
      <c r="DK1072" s="31"/>
      <c r="DL1072" s="31"/>
      <c r="DM1072" s="31"/>
      <c r="DN1072" s="31"/>
      <c r="DO1072" s="31"/>
      <c r="DP1072" s="31"/>
    </row>
    <row r="1073" spans="43:120" s="5" customFormat="1" x14ac:dyDescent="0.2"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  <c r="BZ1073" s="31"/>
      <c r="CA1073" s="31"/>
      <c r="CB1073" s="31"/>
      <c r="CC1073" s="31"/>
      <c r="CD1073" s="31"/>
      <c r="CE1073" s="31"/>
      <c r="CF1073" s="31"/>
      <c r="CG1073" s="31"/>
      <c r="CH1073" s="31"/>
      <c r="CI1073" s="31"/>
      <c r="CJ1073" s="31"/>
      <c r="CK1073" s="31"/>
      <c r="CL1073" s="31"/>
      <c r="CM1073" s="31"/>
      <c r="CN1073" s="31"/>
      <c r="CO1073" s="31"/>
      <c r="CP1073" s="31"/>
      <c r="CQ1073" s="31"/>
      <c r="CR1073" s="31"/>
      <c r="CS1073" s="31"/>
      <c r="CT1073" s="31"/>
      <c r="CU1073" s="31"/>
      <c r="CV1073" s="31"/>
      <c r="CW1073" s="31"/>
      <c r="CX1073" s="31"/>
      <c r="CY1073" s="31"/>
      <c r="CZ1073" s="31"/>
      <c r="DA1073" s="31"/>
      <c r="DB1073" s="31"/>
      <c r="DC1073" s="31"/>
      <c r="DD1073" s="31"/>
      <c r="DE1073" s="31"/>
      <c r="DF1073" s="31"/>
      <c r="DG1073" s="31"/>
      <c r="DH1073" s="31"/>
      <c r="DI1073" s="31"/>
      <c r="DJ1073" s="31"/>
      <c r="DK1073" s="31"/>
      <c r="DL1073" s="31"/>
      <c r="DM1073" s="31"/>
      <c r="DN1073" s="31"/>
      <c r="DO1073" s="31"/>
      <c r="DP1073" s="31"/>
    </row>
    <row r="1074" spans="43:120" s="5" customFormat="1" x14ac:dyDescent="0.2"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  <c r="CM1074" s="31"/>
      <c r="CN1074" s="31"/>
      <c r="CO1074" s="31"/>
      <c r="CP1074" s="31"/>
      <c r="CQ1074" s="31"/>
      <c r="CR1074" s="31"/>
      <c r="CS1074" s="31"/>
      <c r="CT1074" s="31"/>
      <c r="CU1074" s="31"/>
      <c r="CV1074" s="31"/>
      <c r="CW1074" s="31"/>
      <c r="CX1074" s="31"/>
      <c r="CY1074" s="31"/>
      <c r="CZ1074" s="31"/>
      <c r="DA1074" s="31"/>
      <c r="DB1074" s="31"/>
      <c r="DC1074" s="31"/>
      <c r="DD1074" s="31"/>
      <c r="DE1074" s="31"/>
      <c r="DF1074" s="31"/>
      <c r="DG1074" s="31"/>
      <c r="DH1074" s="31"/>
      <c r="DI1074" s="31"/>
      <c r="DJ1074" s="31"/>
      <c r="DK1074" s="31"/>
      <c r="DL1074" s="31"/>
      <c r="DM1074" s="31"/>
      <c r="DN1074" s="31"/>
      <c r="DO1074" s="31"/>
      <c r="DP1074" s="31"/>
    </row>
    <row r="1075" spans="43:120" s="5" customFormat="1" x14ac:dyDescent="0.2"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  <c r="BZ1075" s="31"/>
      <c r="CA1075" s="31"/>
      <c r="CB1075" s="31"/>
      <c r="CC1075" s="31"/>
      <c r="CD1075" s="31"/>
      <c r="CE1075" s="31"/>
      <c r="CF1075" s="31"/>
      <c r="CG1075" s="31"/>
      <c r="CH1075" s="31"/>
      <c r="CI1075" s="31"/>
      <c r="CJ1075" s="31"/>
      <c r="CK1075" s="31"/>
      <c r="CL1075" s="31"/>
      <c r="CM1075" s="31"/>
      <c r="CN1075" s="31"/>
      <c r="CO1075" s="31"/>
      <c r="CP1075" s="31"/>
      <c r="CQ1075" s="31"/>
      <c r="CR1075" s="31"/>
      <c r="CS1075" s="31"/>
      <c r="CT1075" s="31"/>
      <c r="CU1075" s="31"/>
      <c r="CV1075" s="31"/>
      <c r="CW1075" s="31"/>
      <c r="CX1075" s="31"/>
      <c r="CY1075" s="31"/>
      <c r="CZ1075" s="31"/>
      <c r="DA1075" s="31"/>
      <c r="DB1075" s="31"/>
      <c r="DC1075" s="31"/>
      <c r="DD1075" s="31"/>
      <c r="DE1075" s="31"/>
      <c r="DF1075" s="31"/>
      <c r="DG1075" s="31"/>
      <c r="DH1075" s="31"/>
      <c r="DI1075" s="31"/>
      <c r="DJ1075" s="31"/>
      <c r="DK1075" s="31"/>
      <c r="DL1075" s="31"/>
      <c r="DM1075" s="31"/>
      <c r="DN1075" s="31"/>
      <c r="DO1075" s="31"/>
      <c r="DP1075" s="31"/>
    </row>
    <row r="1076" spans="43:120" s="5" customFormat="1" x14ac:dyDescent="0.2"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  <c r="BZ1076" s="31"/>
      <c r="CA1076" s="31"/>
      <c r="CB1076" s="31"/>
      <c r="CC1076" s="31"/>
      <c r="CD1076" s="31"/>
      <c r="CE1076" s="31"/>
      <c r="CF1076" s="31"/>
      <c r="CG1076" s="31"/>
      <c r="CH1076" s="31"/>
      <c r="CI1076" s="31"/>
      <c r="CJ1076" s="31"/>
      <c r="CK1076" s="31"/>
      <c r="CL1076" s="31"/>
      <c r="CM1076" s="31"/>
      <c r="CN1076" s="31"/>
      <c r="CO1076" s="31"/>
      <c r="CP1076" s="31"/>
      <c r="CQ1076" s="31"/>
      <c r="CR1076" s="31"/>
      <c r="CS1076" s="31"/>
      <c r="CT1076" s="31"/>
      <c r="CU1076" s="31"/>
      <c r="CV1076" s="31"/>
      <c r="CW1076" s="31"/>
      <c r="CX1076" s="31"/>
      <c r="CY1076" s="31"/>
      <c r="CZ1076" s="31"/>
      <c r="DA1076" s="31"/>
      <c r="DB1076" s="31"/>
      <c r="DC1076" s="31"/>
      <c r="DD1076" s="31"/>
      <c r="DE1076" s="31"/>
      <c r="DF1076" s="31"/>
      <c r="DG1076" s="31"/>
      <c r="DH1076" s="31"/>
      <c r="DI1076" s="31"/>
      <c r="DJ1076" s="31"/>
      <c r="DK1076" s="31"/>
      <c r="DL1076" s="31"/>
      <c r="DM1076" s="31"/>
      <c r="DN1076" s="31"/>
      <c r="DO1076" s="31"/>
      <c r="DP1076" s="31"/>
    </row>
    <row r="1077" spans="43:120" s="5" customFormat="1" x14ac:dyDescent="0.2"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  <c r="BZ1077" s="31"/>
      <c r="CA1077" s="31"/>
      <c r="CB1077" s="31"/>
      <c r="CC1077" s="31"/>
      <c r="CD1077" s="31"/>
      <c r="CE1077" s="31"/>
      <c r="CF1077" s="31"/>
      <c r="CG1077" s="31"/>
      <c r="CH1077" s="31"/>
      <c r="CI1077" s="31"/>
      <c r="CJ1077" s="31"/>
      <c r="CK1077" s="31"/>
      <c r="CL1077" s="31"/>
      <c r="CM1077" s="31"/>
      <c r="CN1077" s="31"/>
      <c r="CO1077" s="31"/>
      <c r="CP1077" s="31"/>
      <c r="CQ1077" s="31"/>
      <c r="CR1077" s="31"/>
      <c r="CS1077" s="31"/>
      <c r="CT1077" s="31"/>
      <c r="CU1077" s="31"/>
      <c r="CV1077" s="31"/>
      <c r="CW1077" s="31"/>
      <c r="CX1077" s="31"/>
      <c r="CY1077" s="31"/>
      <c r="CZ1077" s="31"/>
      <c r="DA1077" s="31"/>
      <c r="DB1077" s="31"/>
      <c r="DC1077" s="31"/>
      <c r="DD1077" s="31"/>
      <c r="DE1077" s="31"/>
      <c r="DF1077" s="31"/>
      <c r="DG1077" s="31"/>
      <c r="DH1077" s="31"/>
      <c r="DI1077" s="31"/>
      <c r="DJ1077" s="31"/>
      <c r="DK1077" s="31"/>
      <c r="DL1077" s="31"/>
      <c r="DM1077" s="31"/>
      <c r="DN1077" s="31"/>
      <c r="DO1077" s="31"/>
      <c r="DP1077" s="31"/>
    </row>
    <row r="1078" spans="43:120" s="5" customFormat="1" x14ac:dyDescent="0.2"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  <c r="CM1078" s="31"/>
      <c r="CN1078" s="31"/>
      <c r="CO1078" s="31"/>
      <c r="CP1078" s="31"/>
      <c r="CQ1078" s="31"/>
      <c r="CR1078" s="31"/>
      <c r="CS1078" s="31"/>
      <c r="CT1078" s="31"/>
      <c r="CU1078" s="31"/>
      <c r="CV1078" s="31"/>
      <c r="CW1078" s="31"/>
      <c r="CX1078" s="31"/>
      <c r="CY1078" s="31"/>
      <c r="CZ1078" s="31"/>
      <c r="DA1078" s="31"/>
      <c r="DB1078" s="31"/>
      <c r="DC1078" s="31"/>
      <c r="DD1078" s="31"/>
      <c r="DE1078" s="31"/>
      <c r="DF1078" s="31"/>
      <c r="DG1078" s="31"/>
      <c r="DH1078" s="31"/>
      <c r="DI1078" s="31"/>
      <c r="DJ1078" s="31"/>
      <c r="DK1078" s="31"/>
      <c r="DL1078" s="31"/>
      <c r="DM1078" s="31"/>
      <c r="DN1078" s="31"/>
      <c r="DO1078" s="31"/>
      <c r="DP1078" s="31"/>
    </row>
    <row r="1079" spans="43:120" s="5" customFormat="1" x14ac:dyDescent="0.2"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  <c r="BZ1079" s="31"/>
      <c r="CA1079" s="31"/>
      <c r="CB1079" s="31"/>
      <c r="CC1079" s="31"/>
      <c r="CD1079" s="31"/>
      <c r="CE1079" s="31"/>
      <c r="CF1079" s="31"/>
      <c r="CG1079" s="31"/>
      <c r="CH1079" s="31"/>
      <c r="CI1079" s="31"/>
      <c r="CJ1079" s="31"/>
      <c r="CK1079" s="31"/>
      <c r="CL1079" s="31"/>
      <c r="CM1079" s="31"/>
      <c r="CN1079" s="31"/>
      <c r="CO1079" s="31"/>
      <c r="CP1079" s="31"/>
      <c r="CQ1079" s="31"/>
      <c r="CR1079" s="31"/>
      <c r="CS1079" s="31"/>
      <c r="CT1079" s="31"/>
      <c r="CU1079" s="31"/>
      <c r="CV1079" s="31"/>
      <c r="CW1079" s="31"/>
      <c r="CX1079" s="31"/>
      <c r="CY1079" s="31"/>
      <c r="CZ1079" s="31"/>
      <c r="DA1079" s="31"/>
      <c r="DB1079" s="31"/>
      <c r="DC1079" s="31"/>
      <c r="DD1079" s="31"/>
      <c r="DE1079" s="31"/>
      <c r="DF1079" s="31"/>
      <c r="DG1079" s="31"/>
      <c r="DH1079" s="31"/>
      <c r="DI1079" s="31"/>
      <c r="DJ1079" s="31"/>
      <c r="DK1079" s="31"/>
      <c r="DL1079" s="31"/>
      <c r="DM1079" s="31"/>
      <c r="DN1079" s="31"/>
      <c r="DO1079" s="31"/>
      <c r="DP1079" s="31"/>
    </row>
    <row r="1080" spans="43:120" s="5" customFormat="1" x14ac:dyDescent="0.2"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  <c r="CM1080" s="31"/>
      <c r="CN1080" s="31"/>
      <c r="CO1080" s="31"/>
      <c r="CP1080" s="31"/>
      <c r="CQ1080" s="31"/>
      <c r="CR1080" s="31"/>
      <c r="CS1080" s="31"/>
      <c r="CT1080" s="31"/>
      <c r="CU1080" s="31"/>
      <c r="CV1080" s="31"/>
      <c r="CW1080" s="31"/>
      <c r="CX1080" s="31"/>
      <c r="CY1080" s="31"/>
      <c r="CZ1080" s="31"/>
      <c r="DA1080" s="31"/>
      <c r="DB1080" s="31"/>
      <c r="DC1080" s="31"/>
      <c r="DD1080" s="31"/>
      <c r="DE1080" s="31"/>
      <c r="DF1080" s="31"/>
      <c r="DG1080" s="31"/>
      <c r="DH1080" s="31"/>
      <c r="DI1080" s="31"/>
      <c r="DJ1080" s="31"/>
      <c r="DK1080" s="31"/>
      <c r="DL1080" s="31"/>
      <c r="DM1080" s="31"/>
      <c r="DN1080" s="31"/>
      <c r="DO1080" s="31"/>
      <c r="DP1080" s="31"/>
    </row>
    <row r="1081" spans="43:120" s="5" customFormat="1" x14ac:dyDescent="0.2"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  <c r="CM1081" s="31"/>
      <c r="CN1081" s="31"/>
      <c r="CO1081" s="31"/>
      <c r="CP1081" s="31"/>
      <c r="CQ1081" s="31"/>
      <c r="CR1081" s="31"/>
      <c r="CS1081" s="31"/>
      <c r="CT1081" s="31"/>
      <c r="CU1081" s="31"/>
      <c r="CV1081" s="31"/>
      <c r="CW1081" s="31"/>
      <c r="CX1081" s="31"/>
      <c r="CY1081" s="31"/>
      <c r="CZ1081" s="31"/>
      <c r="DA1081" s="31"/>
      <c r="DB1081" s="31"/>
      <c r="DC1081" s="31"/>
      <c r="DD1081" s="31"/>
      <c r="DE1081" s="31"/>
      <c r="DF1081" s="31"/>
      <c r="DG1081" s="31"/>
      <c r="DH1081" s="31"/>
      <c r="DI1081" s="31"/>
      <c r="DJ1081" s="31"/>
      <c r="DK1081" s="31"/>
      <c r="DL1081" s="31"/>
      <c r="DM1081" s="31"/>
      <c r="DN1081" s="31"/>
      <c r="DO1081" s="31"/>
      <c r="DP1081" s="31"/>
    </row>
    <row r="1082" spans="43:120" s="5" customFormat="1" x14ac:dyDescent="0.2"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  <c r="CM1082" s="31"/>
      <c r="CN1082" s="31"/>
      <c r="CO1082" s="31"/>
      <c r="CP1082" s="31"/>
      <c r="CQ1082" s="31"/>
      <c r="CR1082" s="31"/>
      <c r="CS1082" s="31"/>
      <c r="CT1082" s="31"/>
      <c r="CU1082" s="31"/>
      <c r="CV1082" s="31"/>
      <c r="CW1082" s="31"/>
      <c r="CX1082" s="31"/>
      <c r="CY1082" s="31"/>
      <c r="CZ1082" s="31"/>
      <c r="DA1082" s="31"/>
      <c r="DB1082" s="31"/>
      <c r="DC1082" s="31"/>
      <c r="DD1082" s="31"/>
      <c r="DE1082" s="31"/>
      <c r="DF1082" s="31"/>
      <c r="DG1082" s="31"/>
      <c r="DH1082" s="31"/>
      <c r="DI1082" s="31"/>
      <c r="DJ1082" s="31"/>
      <c r="DK1082" s="31"/>
      <c r="DL1082" s="31"/>
      <c r="DM1082" s="31"/>
      <c r="DN1082" s="31"/>
      <c r="DO1082" s="31"/>
      <c r="DP1082" s="31"/>
    </row>
    <row r="1083" spans="43:120" s="5" customFormat="1" x14ac:dyDescent="0.2"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  <c r="BZ1083" s="31"/>
      <c r="CA1083" s="31"/>
      <c r="CB1083" s="31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  <c r="CM1083" s="31"/>
      <c r="CN1083" s="31"/>
      <c r="CO1083" s="31"/>
      <c r="CP1083" s="31"/>
      <c r="CQ1083" s="31"/>
      <c r="CR1083" s="31"/>
      <c r="CS1083" s="31"/>
      <c r="CT1083" s="31"/>
      <c r="CU1083" s="31"/>
      <c r="CV1083" s="31"/>
      <c r="CW1083" s="31"/>
      <c r="CX1083" s="31"/>
      <c r="CY1083" s="31"/>
      <c r="CZ1083" s="31"/>
      <c r="DA1083" s="31"/>
      <c r="DB1083" s="31"/>
      <c r="DC1083" s="31"/>
      <c r="DD1083" s="31"/>
      <c r="DE1083" s="31"/>
      <c r="DF1083" s="31"/>
      <c r="DG1083" s="31"/>
      <c r="DH1083" s="31"/>
      <c r="DI1083" s="31"/>
      <c r="DJ1083" s="31"/>
      <c r="DK1083" s="31"/>
      <c r="DL1083" s="31"/>
      <c r="DM1083" s="31"/>
      <c r="DN1083" s="31"/>
      <c r="DO1083" s="31"/>
      <c r="DP1083" s="31"/>
    </row>
    <row r="1084" spans="43:120" s="5" customFormat="1" x14ac:dyDescent="0.2"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  <c r="BZ1084" s="31"/>
      <c r="CA1084" s="31"/>
      <c r="CB1084" s="31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  <c r="CM1084" s="31"/>
      <c r="CN1084" s="31"/>
      <c r="CO1084" s="31"/>
      <c r="CP1084" s="31"/>
      <c r="CQ1084" s="31"/>
      <c r="CR1084" s="31"/>
      <c r="CS1084" s="31"/>
      <c r="CT1084" s="31"/>
      <c r="CU1084" s="31"/>
      <c r="CV1084" s="31"/>
      <c r="CW1084" s="31"/>
      <c r="CX1084" s="31"/>
      <c r="CY1084" s="31"/>
      <c r="CZ1084" s="31"/>
      <c r="DA1084" s="31"/>
      <c r="DB1084" s="31"/>
      <c r="DC1084" s="31"/>
      <c r="DD1084" s="31"/>
      <c r="DE1084" s="31"/>
      <c r="DF1084" s="31"/>
      <c r="DG1084" s="31"/>
      <c r="DH1084" s="31"/>
      <c r="DI1084" s="31"/>
      <c r="DJ1084" s="31"/>
      <c r="DK1084" s="31"/>
      <c r="DL1084" s="31"/>
      <c r="DM1084" s="31"/>
      <c r="DN1084" s="31"/>
      <c r="DO1084" s="31"/>
      <c r="DP1084" s="31"/>
    </row>
    <row r="1085" spans="43:120" s="5" customFormat="1" x14ac:dyDescent="0.2"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  <c r="BZ1085" s="31"/>
      <c r="CA1085" s="31"/>
      <c r="CB1085" s="31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  <c r="CM1085" s="31"/>
      <c r="CN1085" s="31"/>
      <c r="CO1085" s="31"/>
      <c r="CP1085" s="31"/>
      <c r="CQ1085" s="31"/>
      <c r="CR1085" s="31"/>
      <c r="CS1085" s="31"/>
      <c r="CT1085" s="31"/>
      <c r="CU1085" s="31"/>
      <c r="CV1085" s="31"/>
      <c r="CW1085" s="31"/>
      <c r="CX1085" s="31"/>
      <c r="CY1085" s="31"/>
      <c r="CZ1085" s="31"/>
      <c r="DA1085" s="31"/>
      <c r="DB1085" s="31"/>
      <c r="DC1085" s="31"/>
      <c r="DD1085" s="31"/>
      <c r="DE1085" s="31"/>
      <c r="DF1085" s="31"/>
      <c r="DG1085" s="31"/>
      <c r="DH1085" s="31"/>
      <c r="DI1085" s="31"/>
      <c r="DJ1085" s="31"/>
      <c r="DK1085" s="31"/>
      <c r="DL1085" s="31"/>
      <c r="DM1085" s="31"/>
      <c r="DN1085" s="31"/>
      <c r="DO1085" s="31"/>
      <c r="DP1085" s="31"/>
    </row>
    <row r="1086" spans="43:120" s="5" customFormat="1" x14ac:dyDescent="0.2"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  <c r="BZ1086" s="31"/>
      <c r="CA1086" s="31"/>
      <c r="CB1086" s="31"/>
      <c r="CC1086" s="31"/>
      <c r="CD1086" s="31"/>
      <c r="CE1086" s="31"/>
      <c r="CF1086" s="31"/>
      <c r="CG1086" s="31"/>
      <c r="CH1086" s="31"/>
      <c r="CI1086" s="31"/>
      <c r="CJ1086" s="31"/>
      <c r="CK1086" s="31"/>
      <c r="CL1086" s="31"/>
      <c r="CM1086" s="31"/>
      <c r="CN1086" s="31"/>
      <c r="CO1086" s="31"/>
      <c r="CP1086" s="31"/>
      <c r="CQ1086" s="31"/>
      <c r="CR1086" s="31"/>
      <c r="CS1086" s="31"/>
      <c r="CT1086" s="31"/>
      <c r="CU1086" s="31"/>
      <c r="CV1086" s="31"/>
      <c r="CW1086" s="31"/>
      <c r="CX1086" s="31"/>
      <c r="CY1086" s="31"/>
      <c r="CZ1086" s="31"/>
      <c r="DA1086" s="31"/>
      <c r="DB1086" s="31"/>
      <c r="DC1086" s="31"/>
      <c r="DD1086" s="31"/>
      <c r="DE1086" s="31"/>
      <c r="DF1086" s="31"/>
      <c r="DG1086" s="31"/>
      <c r="DH1086" s="31"/>
      <c r="DI1086" s="31"/>
      <c r="DJ1086" s="31"/>
      <c r="DK1086" s="31"/>
      <c r="DL1086" s="31"/>
      <c r="DM1086" s="31"/>
      <c r="DN1086" s="31"/>
      <c r="DO1086" s="31"/>
      <c r="DP1086" s="31"/>
    </row>
    <row r="1087" spans="43:120" s="5" customFormat="1" x14ac:dyDescent="0.2"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  <c r="BZ1087" s="31"/>
      <c r="CA1087" s="31"/>
      <c r="CB1087" s="31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  <c r="CM1087" s="31"/>
      <c r="CN1087" s="31"/>
      <c r="CO1087" s="31"/>
      <c r="CP1087" s="31"/>
      <c r="CQ1087" s="31"/>
      <c r="CR1087" s="31"/>
      <c r="CS1087" s="31"/>
      <c r="CT1087" s="31"/>
      <c r="CU1087" s="31"/>
      <c r="CV1087" s="31"/>
      <c r="CW1087" s="31"/>
      <c r="CX1087" s="31"/>
      <c r="CY1087" s="31"/>
      <c r="CZ1087" s="31"/>
      <c r="DA1087" s="31"/>
      <c r="DB1087" s="31"/>
      <c r="DC1087" s="31"/>
      <c r="DD1087" s="31"/>
      <c r="DE1087" s="31"/>
      <c r="DF1087" s="31"/>
      <c r="DG1087" s="31"/>
      <c r="DH1087" s="31"/>
      <c r="DI1087" s="31"/>
      <c r="DJ1087" s="31"/>
      <c r="DK1087" s="31"/>
      <c r="DL1087" s="31"/>
      <c r="DM1087" s="31"/>
      <c r="DN1087" s="31"/>
      <c r="DO1087" s="31"/>
      <c r="DP1087" s="31"/>
    </row>
    <row r="1088" spans="43:120" s="5" customFormat="1" x14ac:dyDescent="0.2"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  <c r="CM1088" s="31"/>
      <c r="CN1088" s="31"/>
      <c r="CO1088" s="31"/>
      <c r="CP1088" s="31"/>
      <c r="CQ1088" s="31"/>
      <c r="CR1088" s="31"/>
      <c r="CS1088" s="31"/>
      <c r="CT1088" s="31"/>
      <c r="CU1088" s="31"/>
      <c r="CV1088" s="31"/>
      <c r="CW1088" s="31"/>
      <c r="CX1088" s="31"/>
      <c r="CY1088" s="31"/>
      <c r="CZ1088" s="31"/>
      <c r="DA1088" s="31"/>
      <c r="DB1088" s="31"/>
      <c r="DC1088" s="31"/>
      <c r="DD1088" s="31"/>
      <c r="DE1088" s="31"/>
      <c r="DF1088" s="31"/>
      <c r="DG1088" s="31"/>
      <c r="DH1088" s="31"/>
      <c r="DI1088" s="31"/>
      <c r="DJ1088" s="31"/>
      <c r="DK1088" s="31"/>
      <c r="DL1088" s="31"/>
      <c r="DM1088" s="31"/>
      <c r="DN1088" s="31"/>
      <c r="DO1088" s="31"/>
      <c r="DP1088" s="31"/>
    </row>
    <row r="1089" spans="43:120" s="5" customFormat="1" x14ac:dyDescent="0.2"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  <c r="CM1089" s="31"/>
      <c r="CN1089" s="31"/>
      <c r="CO1089" s="31"/>
      <c r="CP1089" s="31"/>
      <c r="CQ1089" s="31"/>
      <c r="CR1089" s="31"/>
      <c r="CS1089" s="31"/>
      <c r="CT1089" s="31"/>
      <c r="CU1089" s="31"/>
      <c r="CV1089" s="31"/>
      <c r="CW1089" s="31"/>
      <c r="CX1089" s="31"/>
      <c r="CY1089" s="31"/>
      <c r="CZ1089" s="31"/>
      <c r="DA1089" s="31"/>
      <c r="DB1089" s="31"/>
      <c r="DC1089" s="31"/>
      <c r="DD1089" s="31"/>
      <c r="DE1089" s="31"/>
      <c r="DF1089" s="31"/>
      <c r="DG1089" s="31"/>
      <c r="DH1089" s="31"/>
      <c r="DI1089" s="31"/>
      <c r="DJ1089" s="31"/>
      <c r="DK1089" s="31"/>
      <c r="DL1089" s="31"/>
      <c r="DM1089" s="31"/>
      <c r="DN1089" s="31"/>
      <c r="DO1089" s="31"/>
      <c r="DP1089" s="31"/>
    </row>
    <row r="1090" spans="43:120" s="5" customFormat="1" x14ac:dyDescent="0.2"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  <c r="CM1090" s="31"/>
      <c r="CN1090" s="31"/>
      <c r="CO1090" s="31"/>
      <c r="CP1090" s="31"/>
      <c r="CQ1090" s="31"/>
      <c r="CR1090" s="31"/>
      <c r="CS1090" s="31"/>
      <c r="CT1090" s="31"/>
      <c r="CU1090" s="31"/>
      <c r="CV1090" s="31"/>
      <c r="CW1090" s="31"/>
      <c r="CX1090" s="31"/>
      <c r="CY1090" s="31"/>
      <c r="CZ1090" s="31"/>
      <c r="DA1090" s="31"/>
      <c r="DB1090" s="31"/>
      <c r="DC1090" s="31"/>
      <c r="DD1090" s="31"/>
      <c r="DE1090" s="31"/>
      <c r="DF1090" s="31"/>
      <c r="DG1090" s="31"/>
      <c r="DH1090" s="31"/>
      <c r="DI1090" s="31"/>
      <c r="DJ1090" s="31"/>
      <c r="DK1090" s="31"/>
      <c r="DL1090" s="31"/>
      <c r="DM1090" s="31"/>
      <c r="DN1090" s="31"/>
      <c r="DO1090" s="31"/>
      <c r="DP1090" s="31"/>
    </row>
    <row r="1091" spans="43:120" s="5" customFormat="1" x14ac:dyDescent="0.2"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  <c r="BZ1091" s="31"/>
      <c r="CA1091" s="31"/>
      <c r="CB1091" s="31"/>
      <c r="CC1091" s="31"/>
      <c r="CD1091" s="31"/>
      <c r="CE1091" s="31"/>
      <c r="CF1091" s="31"/>
      <c r="CG1091" s="31"/>
      <c r="CH1091" s="31"/>
      <c r="CI1091" s="31"/>
      <c r="CJ1091" s="31"/>
      <c r="CK1091" s="31"/>
      <c r="CL1091" s="31"/>
      <c r="CM1091" s="31"/>
      <c r="CN1091" s="31"/>
      <c r="CO1091" s="31"/>
      <c r="CP1091" s="31"/>
      <c r="CQ1091" s="31"/>
      <c r="CR1091" s="31"/>
      <c r="CS1091" s="31"/>
      <c r="CT1091" s="31"/>
      <c r="CU1091" s="31"/>
      <c r="CV1091" s="31"/>
      <c r="CW1091" s="31"/>
      <c r="CX1091" s="31"/>
      <c r="CY1091" s="31"/>
      <c r="CZ1091" s="31"/>
      <c r="DA1091" s="31"/>
      <c r="DB1091" s="31"/>
      <c r="DC1091" s="31"/>
      <c r="DD1091" s="31"/>
      <c r="DE1091" s="31"/>
      <c r="DF1091" s="31"/>
      <c r="DG1091" s="31"/>
      <c r="DH1091" s="31"/>
      <c r="DI1091" s="31"/>
      <c r="DJ1091" s="31"/>
      <c r="DK1091" s="31"/>
      <c r="DL1091" s="31"/>
      <c r="DM1091" s="31"/>
      <c r="DN1091" s="31"/>
      <c r="DO1091" s="31"/>
      <c r="DP1091" s="31"/>
    </row>
    <row r="1092" spans="43:120" s="5" customFormat="1" x14ac:dyDescent="0.2"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  <c r="BZ1092" s="31"/>
      <c r="CA1092" s="31"/>
      <c r="CB1092" s="31"/>
      <c r="CC1092" s="31"/>
      <c r="CD1092" s="31"/>
      <c r="CE1092" s="31"/>
      <c r="CF1092" s="31"/>
      <c r="CG1092" s="31"/>
      <c r="CH1092" s="31"/>
      <c r="CI1092" s="31"/>
      <c r="CJ1092" s="31"/>
      <c r="CK1092" s="31"/>
      <c r="CL1092" s="31"/>
      <c r="CM1092" s="31"/>
      <c r="CN1092" s="31"/>
      <c r="CO1092" s="31"/>
      <c r="CP1092" s="31"/>
      <c r="CQ1092" s="31"/>
      <c r="CR1092" s="31"/>
      <c r="CS1092" s="31"/>
      <c r="CT1092" s="31"/>
      <c r="CU1092" s="31"/>
      <c r="CV1092" s="31"/>
      <c r="CW1092" s="31"/>
      <c r="CX1092" s="31"/>
      <c r="CY1092" s="31"/>
      <c r="CZ1092" s="31"/>
      <c r="DA1092" s="31"/>
      <c r="DB1092" s="31"/>
      <c r="DC1092" s="31"/>
      <c r="DD1092" s="31"/>
      <c r="DE1092" s="31"/>
      <c r="DF1092" s="31"/>
      <c r="DG1092" s="31"/>
      <c r="DH1092" s="31"/>
      <c r="DI1092" s="31"/>
      <c r="DJ1092" s="31"/>
      <c r="DK1092" s="31"/>
      <c r="DL1092" s="31"/>
      <c r="DM1092" s="31"/>
      <c r="DN1092" s="31"/>
      <c r="DO1092" s="31"/>
      <c r="DP1092" s="31"/>
    </row>
    <row r="1093" spans="43:120" s="5" customFormat="1" x14ac:dyDescent="0.2"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  <c r="BZ1093" s="31"/>
      <c r="CA1093" s="31"/>
      <c r="CB1093" s="31"/>
      <c r="CC1093" s="31"/>
      <c r="CD1093" s="31"/>
      <c r="CE1093" s="31"/>
      <c r="CF1093" s="31"/>
      <c r="CG1093" s="31"/>
      <c r="CH1093" s="31"/>
      <c r="CI1093" s="31"/>
      <c r="CJ1093" s="31"/>
      <c r="CK1093" s="31"/>
      <c r="CL1093" s="31"/>
      <c r="CM1093" s="31"/>
      <c r="CN1093" s="31"/>
      <c r="CO1093" s="31"/>
      <c r="CP1093" s="31"/>
      <c r="CQ1093" s="31"/>
      <c r="CR1093" s="31"/>
      <c r="CS1093" s="31"/>
      <c r="CT1093" s="31"/>
      <c r="CU1093" s="31"/>
      <c r="CV1093" s="31"/>
      <c r="CW1093" s="31"/>
      <c r="CX1093" s="31"/>
      <c r="CY1093" s="31"/>
      <c r="CZ1093" s="31"/>
      <c r="DA1093" s="31"/>
      <c r="DB1093" s="31"/>
      <c r="DC1093" s="31"/>
      <c r="DD1093" s="31"/>
      <c r="DE1093" s="31"/>
      <c r="DF1093" s="31"/>
      <c r="DG1093" s="31"/>
      <c r="DH1093" s="31"/>
      <c r="DI1093" s="31"/>
      <c r="DJ1093" s="31"/>
      <c r="DK1093" s="31"/>
      <c r="DL1093" s="31"/>
      <c r="DM1093" s="31"/>
      <c r="DN1093" s="31"/>
      <c r="DO1093" s="31"/>
      <c r="DP1093" s="31"/>
    </row>
    <row r="1094" spans="43:120" s="5" customFormat="1" x14ac:dyDescent="0.2"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  <c r="BZ1094" s="31"/>
      <c r="CA1094" s="31"/>
      <c r="CB1094" s="31"/>
      <c r="CC1094" s="31"/>
      <c r="CD1094" s="31"/>
      <c r="CE1094" s="31"/>
      <c r="CF1094" s="31"/>
      <c r="CG1094" s="31"/>
      <c r="CH1094" s="31"/>
      <c r="CI1094" s="31"/>
      <c r="CJ1094" s="31"/>
      <c r="CK1094" s="31"/>
      <c r="CL1094" s="31"/>
      <c r="CM1094" s="31"/>
      <c r="CN1094" s="31"/>
      <c r="CO1094" s="31"/>
      <c r="CP1094" s="31"/>
      <c r="CQ1094" s="31"/>
      <c r="CR1094" s="31"/>
      <c r="CS1094" s="31"/>
      <c r="CT1094" s="31"/>
      <c r="CU1094" s="31"/>
      <c r="CV1094" s="31"/>
      <c r="CW1094" s="31"/>
      <c r="CX1094" s="31"/>
      <c r="CY1094" s="31"/>
      <c r="CZ1094" s="31"/>
      <c r="DA1094" s="31"/>
      <c r="DB1094" s="31"/>
      <c r="DC1094" s="31"/>
      <c r="DD1094" s="31"/>
      <c r="DE1094" s="31"/>
      <c r="DF1094" s="31"/>
      <c r="DG1094" s="31"/>
      <c r="DH1094" s="31"/>
      <c r="DI1094" s="31"/>
      <c r="DJ1094" s="31"/>
      <c r="DK1094" s="31"/>
      <c r="DL1094" s="31"/>
      <c r="DM1094" s="31"/>
      <c r="DN1094" s="31"/>
      <c r="DO1094" s="31"/>
      <c r="DP1094" s="31"/>
    </row>
    <row r="1095" spans="43:120" s="5" customFormat="1" x14ac:dyDescent="0.2"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  <c r="BZ1095" s="31"/>
      <c r="CA1095" s="31"/>
      <c r="CB1095" s="31"/>
      <c r="CC1095" s="31"/>
      <c r="CD1095" s="31"/>
      <c r="CE1095" s="31"/>
      <c r="CF1095" s="31"/>
      <c r="CG1095" s="31"/>
      <c r="CH1095" s="31"/>
      <c r="CI1095" s="31"/>
      <c r="CJ1095" s="31"/>
      <c r="CK1095" s="31"/>
      <c r="CL1095" s="31"/>
      <c r="CM1095" s="31"/>
      <c r="CN1095" s="31"/>
      <c r="CO1095" s="31"/>
      <c r="CP1095" s="31"/>
      <c r="CQ1095" s="31"/>
      <c r="CR1095" s="31"/>
      <c r="CS1095" s="31"/>
      <c r="CT1095" s="31"/>
      <c r="CU1095" s="31"/>
      <c r="CV1095" s="31"/>
      <c r="CW1095" s="31"/>
      <c r="CX1095" s="31"/>
      <c r="CY1095" s="31"/>
      <c r="CZ1095" s="31"/>
      <c r="DA1095" s="31"/>
      <c r="DB1095" s="31"/>
      <c r="DC1095" s="31"/>
      <c r="DD1095" s="31"/>
      <c r="DE1095" s="31"/>
      <c r="DF1095" s="31"/>
      <c r="DG1095" s="31"/>
      <c r="DH1095" s="31"/>
      <c r="DI1095" s="31"/>
      <c r="DJ1095" s="31"/>
      <c r="DK1095" s="31"/>
      <c r="DL1095" s="31"/>
      <c r="DM1095" s="31"/>
      <c r="DN1095" s="31"/>
      <c r="DO1095" s="31"/>
      <c r="DP1095" s="31"/>
    </row>
    <row r="1096" spans="43:120" s="5" customFormat="1" x14ac:dyDescent="0.2"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  <c r="BZ1096" s="31"/>
      <c r="CA1096" s="31"/>
      <c r="CB1096" s="31"/>
      <c r="CC1096" s="31"/>
      <c r="CD1096" s="31"/>
      <c r="CE1096" s="31"/>
      <c r="CF1096" s="31"/>
      <c r="CG1096" s="31"/>
      <c r="CH1096" s="31"/>
      <c r="CI1096" s="31"/>
      <c r="CJ1096" s="31"/>
      <c r="CK1096" s="31"/>
      <c r="CL1096" s="31"/>
      <c r="CM1096" s="31"/>
      <c r="CN1096" s="31"/>
      <c r="CO1096" s="31"/>
      <c r="CP1096" s="31"/>
      <c r="CQ1096" s="31"/>
      <c r="CR1096" s="31"/>
      <c r="CS1096" s="31"/>
      <c r="CT1096" s="31"/>
      <c r="CU1096" s="31"/>
      <c r="CV1096" s="31"/>
      <c r="CW1096" s="31"/>
      <c r="CX1096" s="31"/>
      <c r="CY1096" s="31"/>
      <c r="CZ1096" s="31"/>
      <c r="DA1096" s="31"/>
      <c r="DB1096" s="31"/>
      <c r="DC1096" s="31"/>
      <c r="DD1096" s="31"/>
      <c r="DE1096" s="31"/>
      <c r="DF1096" s="31"/>
      <c r="DG1096" s="31"/>
      <c r="DH1096" s="31"/>
      <c r="DI1096" s="31"/>
      <c r="DJ1096" s="31"/>
      <c r="DK1096" s="31"/>
      <c r="DL1096" s="31"/>
      <c r="DM1096" s="31"/>
      <c r="DN1096" s="31"/>
      <c r="DO1096" s="31"/>
      <c r="DP1096" s="31"/>
    </row>
    <row r="1097" spans="43:120" s="5" customFormat="1" x14ac:dyDescent="0.2"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  <c r="BZ1097" s="31"/>
      <c r="CA1097" s="31"/>
      <c r="CB1097" s="31"/>
      <c r="CC1097" s="31"/>
      <c r="CD1097" s="31"/>
      <c r="CE1097" s="31"/>
      <c r="CF1097" s="31"/>
      <c r="CG1097" s="31"/>
      <c r="CH1097" s="31"/>
      <c r="CI1097" s="31"/>
      <c r="CJ1097" s="31"/>
      <c r="CK1097" s="31"/>
      <c r="CL1097" s="31"/>
      <c r="CM1097" s="31"/>
      <c r="CN1097" s="31"/>
      <c r="CO1097" s="31"/>
      <c r="CP1097" s="31"/>
      <c r="CQ1097" s="31"/>
      <c r="CR1097" s="31"/>
      <c r="CS1097" s="31"/>
      <c r="CT1097" s="31"/>
      <c r="CU1097" s="31"/>
      <c r="CV1097" s="31"/>
      <c r="CW1097" s="31"/>
      <c r="CX1097" s="31"/>
      <c r="CY1097" s="31"/>
      <c r="CZ1097" s="31"/>
      <c r="DA1097" s="31"/>
      <c r="DB1097" s="31"/>
      <c r="DC1097" s="31"/>
      <c r="DD1097" s="31"/>
      <c r="DE1097" s="31"/>
      <c r="DF1097" s="31"/>
      <c r="DG1097" s="31"/>
      <c r="DH1097" s="31"/>
      <c r="DI1097" s="31"/>
      <c r="DJ1097" s="31"/>
      <c r="DK1097" s="31"/>
      <c r="DL1097" s="31"/>
      <c r="DM1097" s="31"/>
      <c r="DN1097" s="31"/>
      <c r="DO1097" s="31"/>
      <c r="DP1097" s="31"/>
    </row>
    <row r="1098" spans="43:120" s="5" customFormat="1" x14ac:dyDescent="0.2"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  <c r="BZ1098" s="31"/>
      <c r="CA1098" s="31"/>
      <c r="CB1098" s="31"/>
      <c r="CC1098" s="31"/>
      <c r="CD1098" s="31"/>
      <c r="CE1098" s="31"/>
      <c r="CF1098" s="31"/>
      <c r="CG1098" s="31"/>
      <c r="CH1098" s="31"/>
      <c r="CI1098" s="31"/>
      <c r="CJ1098" s="31"/>
      <c r="CK1098" s="31"/>
      <c r="CL1098" s="31"/>
      <c r="CM1098" s="31"/>
      <c r="CN1098" s="31"/>
      <c r="CO1098" s="31"/>
      <c r="CP1098" s="31"/>
      <c r="CQ1098" s="31"/>
      <c r="CR1098" s="31"/>
      <c r="CS1098" s="31"/>
      <c r="CT1098" s="31"/>
      <c r="CU1098" s="31"/>
      <c r="CV1098" s="31"/>
      <c r="CW1098" s="31"/>
      <c r="CX1098" s="31"/>
      <c r="CY1098" s="31"/>
      <c r="CZ1098" s="31"/>
      <c r="DA1098" s="31"/>
      <c r="DB1098" s="31"/>
      <c r="DC1098" s="31"/>
      <c r="DD1098" s="31"/>
      <c r="DE1098" s="31"/>
      <c r="DF1098" s="31"/>
      <c r="DG1098" s="31"/>
      <c r="DH1098" s="31"/>
      <c r="DI1098" s="31"/>
      <c r="DJ1098" s="31"/>
      <c r="DK1098" s="31"/>
      <c r="DL1098" s="31"/>
      <c r="DM1098" s="31"/>
      <c r="DN1098" s="31"/>
      <c r="DO1098" s="31"/>
      <c r="DP1098" s="31"/>
    </row>
    <row r="1099" spans="43:120" s="5" customFormat="1" x14ac:dyDescent="0.2"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  <c r="BZ1099" s="31"/>
      <c r="CA1099" s="31"/>
      <c r="CB1099" s="31"/>
      <c r="CC1099" s="31"/>
      <c r="CD1099" s="31"/>
      <c r="CE1099" s="31"/>
      <c r="CF1099" s="31"/>
      <c r="CG1099" s="31"/>
      <c r="CH1099" s="31"/>
      <c r="CI1099" s="31"/>
      <c r="CJ1099" s="31"/>
      <c r="CK1099" s="31"/>
      <c r="CL1099" s="31"/>
      <c r="CM1099" s="31"/>
      <c r="CN1099" s="31"/>
      <c r="CO1099" s="31"/>
      <c r="CP1099" s="31"/>
      <c r="CQ1099" s="31"/>
      <c r="CR1099" s="31"/>
      <c r="CS1099" s="31"/>
      <c r="CT1099" s="31"/>
      <c r="CU1099" s="31"/>
      <c r="CV1099" s="31"/>
      <c r="CW1099" s="31"/>
      <c r="CX1099" s="31"/>
      <c r="CY1099" s="31"/>
      <c r="CZ1099" s="31"/>
      <c r="DA1099" s="31"/>
      <c r="DB1099" s="31"/>
      <c r="DC1099" s="31"/>
      <c r="DD1099" s="31"/>
      <c r="DE1099" s="31"/>
      <c r="DF1099" s="31"/>
      <c r="DG1099" s="31"/>
      <c r="DH1099" s="31"/>
      <c r="DI1099" s="31"/>
      <c r="DJ1099" s="31"/>
      <c r="DK1099" s="31"/>
      <c r="DL1099" s="31"/>
      <c r="DM1099" s="31"/>
      <c r="DN1099" s="31"/>
      <c r="DO1099" s="31"/>
      <c r="DP1099" s="31"/>
    </row>
    <row r="1100" spans="43:120" s="5" customFormat="1" x14ac:dyDescent="0.2"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  <c r="BZ1100" s="31"/>
      <c r="CA1100" s="31"/>
      <c r="CB1100" s="31"/>
      <c r="CC1100" s="31"/>
      <c r="CD1100" s="31"/>
      <c r="CE1100" s="31"/>
      <c r="CF1100" s="31"/>
      <c r="CG1100" s="31"/>
      <c r="CH1100" s="31"/>
      <c r="CI1100" s="31"/>
      <c r="CJ1100" s="31"/>
      <c r="CK1100" s="31"/>
      <c r="CL1100" s="31"/>
      <c r="CM1100" s="31"/>
      <c r="CN1100" s="31"/>
      <c r="CO1100" s="31"/>
      <c r="CP1100" s="31"/>
      <c r="CQ1100" s="31"/>
      <c r="CR1100" s="31"/>
      <c r="CS1100" s="31"/>
      <c r="CT1100" s="31"/>
      <c r="CU1100" s="31"/>
      <c r="CV1100" s="31"/>
      <c r="CW1100" s="31"/>
      <c r="CX1100" s="31"/>
      <c r="CY1100" s="31"/>
      <c r="CZ1100" s="31"/>
      <c r="DA1100" s="31"/>
      <c r="DB1100" s="31"/>
      <c r="DC1100" s="31"/>
      <c r="DD1100" s="31"/>
      <c r="DE1100" s="31"/>
      <c r="DF1100" s="31"/>
      <c r="DG1100" s="31"/>
      <c r="DH1100" s="31"/>
      <c r="DI1100" s="31"/>
      <c r="DJ1100" s="31"/>
      <c r="DK1100" s="31"/>
      <c r="DL1100" s="31"/>
      <c r="DM1100" s="31"/>
      <c r="DN1100" s="31"/>
      <c r="DO1100" s="31"/>
      <c r="DP1100" s="31"/>
    </row>
    <row r="1101" spans="43:120" s="5" customFormat="1" x14ac:dyDescent="0.2"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  <c r="BZ1101" s="31"/>
      <c r="CA1101" s="31"/>
      <c r="CB1101" s="31"/>
      <c r="CC1101" s="31"/>
      <c r="CD1101" s="31"/>
      <c r="CE1101" s="31"/>
      <c r="CF1101" s="31"/>
      <c r="CG1101" s="31"/>
      <c r="CH1101" s="31"/>
      <c r="CI1101" s="31"/>
      <c r="CJ1101" s="31"/>
      <c r="CK1101" s="31"/>
      <c r="CL1101" s="31"/>
      <c r="CM1101" s="31"/>
      <c r="CN1101" s="31"/>
      <c r="CO1101" s="31"/>
      <c r="CP1101" s="31"/>
      <c r="CQ1101" s="31"/>
      <c r="CR1101" s="31"/>
      <c r="CS1101" s="31"/>
      <c r="CT1101" s="31"/>
      <c r="CU1101" s="31"/>
      <c r="CV1101" s="31"/>
      <c r="CW1101" s="31"/>
      <c r="CX1101" s="31"/>
      <c r="CY1101" s="31"/>
      <c r="CZ1101" s="31"/>
      <c r="DA1101" s="31"/>
      <c r="DB1101" s="31"/>
      <c r="DC1101" s="31"/>
      <c r="DD1101" s="31"/>
      <c r="DE1101" s="31"/>
      <c r="DF1101" s="31"/>
      <c r="DG1101" s="31"/>
      <c r="DH1101" s="31"/>
      <c r="DI1101" s="31"/>
      <c r="DJ1101" s="31"/>
      <c r="DK1101" s="31"/>
      <c r="DL1101" s="31"/>
      <c r="DM1101" s="31"/>
      <c r="DN1101" s="31"/>
      <c r="DO1101" s="31"/>
      <c r="DP1101" s="31"/>
    </row>
    <row r="1102" spans="43:120" s="5" customFormat="1" x14ac:dyDescent="0.2"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  <c r="CM1102" s="31"/>
      <c r="CN1102" s="31"/>
      <c r="CO1102" s="31"/>
      <c r="CP1102" s="31"/>
      <c r="CQ1102" s="31"/>
      <c r="CR1102" s="31"/>
      <c r="CS1102" s="31"/>
      <c r="CT1102" s="31"/>
      <c r="CU1102" s="31"/>
      <c r="CV1102" s="31"/>
      <c r="CW1102" s="31"/>
      <c r="CX1102" s="31"/>
      <c r="CY1102" s="31"/>
      <c r="CZ1102" s="31"/>
      <c r="DA1102" s="31"/>
      <c r="DB1102" s="31"/>
      <c r="DC1102" s="31"/>
      <c r="DD1102" s="31"/>
      <c r="DE1102" s="31"/>
      <c r="DF1102" s="31"/>
      <c r="DG1102" s="31"/>
      <c r="DH1102" s="31"/>
      <c r="DI1102" s="31"/>
      <c r="DJ1102" s="31"/>
      <c r="DK1102" s="31"/>
      <c r="DL1102" s="31"/>
      <c r="DM1102" s="31"/>
      <c r="DN1102" s="31"/>
      <c r="DO1102" s="31"/>
      <c r="DP1102" s="31"/>
    </row>
    <row r="1103" spans="43:120" s="5" customFormat="1" x14ac:dyDescent="0.2"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  <c r="BZ1103" s="31"/>
      <c r="CA1103" s="31"/>
      <c r="CB1103" s="31"/>
      <c r="CC1103" s="31"/>
      <c r="CD1103" s="31"/>
      <c r="CE1103" s="31"/>
      <c r="CF1103" s="31"/>
      <c r="CG1103" s="31"/>
      <c r="CH1103" s="31"/>
      <c r="CI1103" s="31"/>
      <c r="CJ1103" s="31"/>
      <c r="CK1103" s="31"/>
      <c r="CL1103" s="31"/>
      <c r="CM1103" s="31"/>
      <c r="CN1103" s="31"/>
      <c r="CO1103" s="31"/>
      <c r="CP1103" s="31"/>
      <c r="CQ1103" s="31"/>
      <c r="CR1103" s="31"/>
      <c r="CS1103" s="31"/>
      <c r="CT1103" s="31"/>
      <c r="CU1103" s="31"/>
      <c r="CV1103" s="31"/>
      <c r="CW1103" s="31"/>
      <c r="CX1103" s="31"/>
      <c r="CY1103" s="31"/>
      <c r="CZ1103" s="31"/>
      <c r="DA1103" s="31"/>
      <c r="DB1103" s="31"/>
      <c r="DC1103" s="31"/>
      <c r="DD1103" s="31"/>
      <c r="DE1103" s="31"/>
      <c r="DF1103" s="31"/>
      <c r="DG1103" s="31"/>
      <c r="DH1103" s="31"/>
      <c r="DI1103" s="31"/>
      <c r="DJ1103" s="31"/>
      <c r="DK1103" s="31"/>
      <c r="DL1103" s="31"/>
      <c r="DM1103" s="31"/>
      <c r="DN1103" s="31"/>
      <c r="DO1103" s="31"/>
      <c r="DP1103" s="31"/>
    </row>
    <row r="1104" spans="43:120" s="5" customFormat="1" x14ac:dyDescent="0.2"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  <c r="BZ1104" s="31"/>
      <c r="CA1104" s="31"/>
      <c r="CB1104" s="31"/>
      <c r="CC1104" s="31"/>
      <c r="CD1104" s="31"/>
      <c r="CE1104" s="31"/>
      <c r="CF1104" s="31"/>
      <c r="CG1104" s="31"/>
      <c r="CH1104" s="31"/>
      <c r="CI1104" s="31"/>
      <c r="CJ1104" s="31"/>
      <c r="CK1104" s="31"/>
      <c r="CL1104" s="31"/>
      <c r="CM1104" s="31"/>
      <c r="CN1104" s="31"/>
      <c r="CO1104" s="31"/>
      <c r="CP1104" s="31"/>
      <c r="CQ1104" s="31"/>
      <c r="CR1104" s="31"/>
      <c r="CS1104" s="31"/>
      <c r="CT1104" s="31"/>
      <c r="CU1104" s="31"/>
      <c r="CV1104" s="31"/>
      <c r="CW1104" s="31"/>
      <c r="CX1104" s="31"/>
      <c r="CY1104" s="31"/>
      <c r="CZ1104" s="31"/>
      <c r="DA1104" s="31"/>
      <c r="DB1104" s="31"/>
      <c r="DC1104" s="31"/>
      <c r="DD1104" s="31"/>
      <c r="DE1104" s="31"/>
      <c r="DF1104" s="31"/>
      <c r="DG1104" s="31"/>
      <c r="DH1104" s="31"/>
      <c r="DI1104" s="31"/>
      <c r="DJ1104" s="31"/>
      <c r="DK1104" s="31"/>
      <c r="DL1104" s="31"/>
      <c r="DM1104" s="31"/>
      <c r="DN1104" s="31"/>
      <c r="DO1104" s="31"/>
      <c r="DP1104" s="31"/>
    </row>
    <row r="1105" spans="43:120" s="5" customFormat="1" x14ac:dyDescent="0.2"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  <c r="BZ1105" s="31"/>
      <c r="CA1105" s="31"/>
      <c r="CB1105" s="31"/>
      <c r="CC1105" s="31"/>
      <c r="CD1105" s="31"/>
      <c r="CE1105" s="31"/>
      <c r="CF1105" s="31"/>
      <c r="CG1105" s="31"/>
      <c r="CH1105" s="31"/>
      <c r="CI1105" s="31"/>
      <c r="CJ1105" s="31"/>
      <c r="CK1105" s="31"/>
      <c r="CL1105" s="31"/>
      <c r="CM1105" s="31"/>
      <c r="CN1105" s="31"/>
      <c r="CO1105" s="31"/>
      <c r="CP1105" s="31"/>
      <c r="CQ1105" s="31"/>
      <c r="CR1105" s="31"/>
      <c r="CS1105" s="31"/>
      <c r="CT1105" s="31"/>
      <c r="CU1105" s="31"/>
      <c r="CV1105" s="31"/>
      <c r="CW1105" s="31"/>
      <c r="CX1105" s="31"/>
      <c r="CY1105" s="31"/>
      <c r="CZ1105" s="31"/>
      <c r="DA1105" s="31"/>
      <c r="DB1105" s="31"/>
      <c r="DC1105" s="31"/>
      <c r="DD1105" s="31"/>
      <c r="DE1105" s="31"/>
      <c r="DF1105" s="31"/>
      <c r="DG1105" s="31"/>
      <c r="DH1105" s="31"/>
      <c r="DI1105" s="31"/>
      <c r="DJ1105" s="31"/>
      <c r="DK1105" s="31"/>
      <c r="DL1105" s="31"/>
      <c r="DM1105" s="31"/>
      <c r="DN1105" s="31"/>
      <c r="DO1105" s="31"/>
      <c r="DP1105" s="31"/>
    </row>
    <row r="1106" spans="43:120" s="5" customFormat="1" x14ac:dyDescent="0.2"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  <c r="BZ1106" s="31"/>
      <c r="CA1106" s="31"/>
      <c r="CB1106" s="31"/>
      <c r="CC1106" s="31"/>
      <c r="CD1106" s="31"/>
      <c r="CE1106" s="31"/>
      <c r="CF1106" s="31"/>
      <c r="CG1106" s="31"/>
      <c r="CH1106" s="31"/>
      <c r="CI1106" s="31"/>
      <c r="CJ1106" s="31"/>
      <c r="CK1106" s="31"/>
      <c r="CL1106" s="31"/>
      <c r="CM1106" s="31"/>
      <c r="CN1106" s="31"/>
      <c r="CO1106" s="31"/>
      <c r="CP1106" s="31"/>
      <c r="CQ1106" s="31"/>
      <c r="CR1106" s="31"/>
      <c r="CS1106" s="31"/>
      <c r="CT1106" s="31"/>
      <c r="CU1106" s="31"/>
      <c r="CV1106" s="31"/>
      <c r="CW1106" s="31"/>
      <c r="CX1106" s="31"/>
      <c r="CY1106" s="31"/>
      <c r="CZ1106" s="31"/>
      <c r="DA1106" s="31"/>
      <c r="DB1106" s="31"/>
      <c r="DC1106" s="31"/>
      <c r="DD1106" s="31"/>
      <c r="DE1106" s="31"/>
      <c r="DF1106" s="31"/>
      <c r="DG1106" s="31"/>
      <c r="DH1106" s="31"/>
      <c r="DI1106" s="31"/>
      <c r="DJ1106" s="31"/>
      <c r="DK1106" s="31"/>
      <c r="DL1106" s="31"/>
      <c r="DM1106" s="31"/>
      <c r="DN1106" s="31"/>
      <c r="DO1106" s="31"/>
      <c r="DP1106" s="31"/>
    </row>
    <row r="1107" spans="43:120" s="5" customFormat="1" x14ac:dyDescent="0.2"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  <c r="BZ1107" s="31"/>
      <c r="CA1107" s="31"/>
      <c r="CB1107" s="31"/>
      <c r="CC1107" s="31"/>
      <c r="CD1107" s="31"/>
      <c r="CE1107" s="31"/>
      <c r="CF1107" s="31"/>
      <c r="CG1107" s="31"/>
      <c r="CH1107" s="31"/>
      <c r="CI1107" s="31"/>
      <c r="CJ1107" s="31"/>
      <c r="CK1107" s="31"/>
      <c r="CL1107" s="31"/>
      <c r="CM1107" s="31"/>
      <c r="CN1107" s="31"/>
      <c r="CO1107" s="31"/>
      <c r="CP1107" s="31"/>
      <c r="CQ1107" s="31"/>
      <c r="CR1107" s="31"/>
      <c r="CS1107" s="31"/>
      <c r="CT1107" s="31"/>
      <c r="CU1107" s="31"/>
      <c r="CV1107" s="31"/>
      <c r="CW1107" s="31"/>
      <c r="CX1107" s="31"/>
      <c r="CY1107" s="31"/>
      <c r="CZ1107" s="31"/>
      <c r="DA1107" s="31"/>
      <c r="DB1107" s="31"/>
      <c r="DC1107" s="31"/>
      <c r="DD1107" s="31"/>
      <c r="DE1107" s="31"/>
      <c r="DF1107" s="31"/>
      <c r="DG1107" s="31"/>
      <c r="DH1107" s="31"/>
      <c r="DI1107" s="31"/>
      <c r="DJ1107" s="31"/>
      <c r="DK1107" s="31"/>
      <c r="DL1107" s="31"/>
      <c r="DM1107" s="31"/>
      <c r="DN1107" s="31"/>
      <c r="DO1107" s="31"/>
      <c r="DP1107" s="31"/>
    </row>
    <row r="1108" spans="43:120" s="5" customFormat="1" x14ac:dyDescent="0.2"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  <c r="BZ1108" s="31"/>
      <c r="CA1108" s="31"/>
      <c r="CB1108" s="31"/>
      <c r="CC1108" s="31"/>
      <c r="CD1108" s="31"/>
      <c r="CE1108" s="31"/>
      <c r="CF1108" s="31"/>
      <c r="CG1108" s="31"/>
      <c r="CH1108" s="31"/>
      <c r="CI1108" s="31"/>
      <c r="CJ1108" s="31"/>
      <c r="CK1108" s="31"/>
      <c r="CL1108" s="31"/>
      <c r="CM1108" s="31"/>
      <c r="CN1108" s="31"/>
      <c r="CO1108" s="31"/>
      <c r="CP1108" s="31"/>
      <c r="CQ1108" s="31"/>
      <c r="CR1108" s="31"/>
      <c r="CS1108" s="31"/>
      <c r="CT1108" s="31"/>
      <c r="CU1108" s="31"/>
      <c r="CV1108" s="31"/>
      <c r="CW1108" s="31"/>
      <c r="CX1108" s="31"/>
      <c r="CY1108" s="31"/>
      <c r="CZ1108" s="31"/>
      <c r="DA1108" s="31"/>
      <c r="DB1108" s="31"/>
      <c r="DC1108" s="31"/>
      <c r="DD1108" s="31"/>
      <c r="DE1108" s="31"/>
      <c r="DF1108" s="31"/>
      <c r="DG1108" s="31"/>
      <c r="DH1108" s="31"/>
      <c r="DI1108" s="31"/>
      <c r="DJ1108" s="31"/>
      <c r="DK1108" s="31"/>
      <c r="DL1108" s="31"/>
      <c r="DM1108" s="31"/>
      <c r="DN1108" s="31"/>
      <c r="DO1108" s="31"/>
      <c r="DP1108" s="31"/>
    </row>
    <row r="1109" spans="43:120" s="5" customFormat="1" x14ac:dyDescent="0.2"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  <c r="BZ1109" s="31"/>
      <c r="CA1109" s="31"/>
      <c r="CB1109" s="31"/>
      <c r="CC1109" s="31"/>
      <c r="CD1109" s="31"/>
      <c r="CE1109" s="31"/>
      <c r="CF1109" s="31"/>
      <c r="CG1109" s="31"/>
      <c r="CH1109" s="31"/>
      <c r="CI1109" s="31"/>
      <c r="CJ1109" s="31"/>
      <c r="CK1109" s="31"/>
      <c r="CL1109" s="31"/>
      <c r="CM1109" s="31"/>
      <c r="CN1109" s="31"/>
      <c r="CO1109" s="31"/>
      <c r="CP1109" s="31"/>
      <c r="CQ1109" s="31"/>
      <c r="CR1109" s="31"/>
      <c r="CS1109" s="31"/>
      <c r="CT1109" s="31"/>
      <c r="CU1109" s="31"/>
      <c r="CV1109" s="31"/>
      <c r="CW1109" s="31"/>
      <c r="CX1109" s="31"/>
      <c r="CY1109" s="31"/>
      <c r="CZ1109" s="31"/>
      <c r="DA1109" s="31"/>
      <c r="DB1109" s="31"/>
      <c r="DC1109" s="31"/>
      <c r="DD1109" s="31"/>
      <c r="DE1109" s="31"/>
      <c r="DF1109" s="31"/>
      <c r="DG1109" s="31"/>
      <c r="DH1109" s="31"/>
      <c r="DI1109" s="31"/>
      <c r="DJ1109" s="31"/>
      <c r="DK1109" s="31"/>
      <c r="DL1109" s="31"/>
      <c r="DM1109" s="31"/>
      <c r="DN1109" s="31"/>
      <c r="DO1109" s="31"/>
      <c r="DP1109" s="31"/>
    </row>
    <row r="1110" spans="43:120" s="5" customFormat="1" x14ac:dyDescent="0.2"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  <c r="BZ1110" s="31"/>
      <c r="CA1110" s="31"/>
      <c r="CB1110" s="31"/>
      <c r="CC1110" s="31"/>
      <c r="CD1110" s="31"/>
      <c r="CE1110" s="31"/>
      <c r="CF1110" s="31"/>
      <c r="CG1110" s="31"/>
      <c r="CH1110" s="31"/>
      <c r="CI1110" s="31"/>
      <c r="CJ1110" s="31"/>
      <c r="CK1110" s="31"/>
      <c r="CL1110" s="31"/>
      <c r="CM1110" s="31"/>
      <c r="CN1110" s="31"/>
      <c r="CO1110" s="31"/>
      <c r="CP1110" s="31"/>
      <c r="CQ1110" s="31"/>
      <c r="CR1110" s="31"/>
      <c r="CS1110" s="31"/>
      <c r="CT1110" s="31"/>
      <c r="CU1110" s="31"/>
      <c r="CV1110" s="31"/>
      <c r="CW1110" s="31"/>
      <c r="CX1110" s="31"/>
      <c r="CY1110" s="31"/>
      <c r="CZ1110" s="31"/>
      <c r="DA1110" s="31"/>
      <c r="DB1110" s="31"/>
      <c r="DC1110" s="31"/>
      <c r="DD1110" s="31"/>
      <c r="DE1110" s="31"/>
      <c r="DF1110" s="31"/>
      <c r="DG1110" s="31"/>
      <c r="DH1110" s="31"/>
      <c r="DI1110" s="31"/>
      <c r="DJ1110" s="31"/>
      <c r="DK1110" s="31"/>
      <c r="DL1110" s="31"/>
      <c r="DM1110" s="31"/>
      <c r="DN1110" s="31"/>
      <c r="DO1110" s="31"/>
      <c r="DP1110" s="31"/>
    </row>
    <row r="1111" spans="43:120" s="5" customFormat="1" x14ac:dyDescent="0.2"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  <c r="BZ1111" s="31"/>
      <c r="CA1111" s="31"/>
      <c r="CB1111" s="31"/>
      <c r="CC1111" s="31"/>
      <c r="CD1111" s="31"/>
      <c r="CE1111" s="31"/>
      <c r="CF1111" s="31"/>
      <c r="CG1111" s="31"/>
      <c r="CH1111" s="31"/>
      <c r="CI1111" s="31"/>
      <c r="CJ1111" s="31"/>
      <c r="CK1111" s="31"/>
      <c r="CL1111" s="31"/>
      <c r="CM1111" s="31"/>
      <c r="CN1111" s="31"/>
      <c r="CO1111" s="31"/>
      <c r="CP1111" s="31"/>
      <c r="CQ1111" s="31"/>
      <c r="CR1111" s="31"/>
      <c r="CS1111" s="31"/>
      <c r="CT1111" s="31"/>
      <c r="CU1111" s="31"/>
      <c r="CV1111" s="31"/>
      <c r="CW1111" s="31"/>
      <c r="CX1111" s="31"/>
      <c r="CY1111" s="31"/>
      <c r="CZ1111" s="31"/>
      <c r="DA1111" s="31"/>
      <c r="DB1111" s="31"/>
      <c r="DC1111" s="31"/>
      <c r="DD1111" s="31"/>
      <c r="DE1111" s="31"/>
      <c r="DF1111" s="31"/>
      <c r="DG1111" s="31"/>
      <c r="DH1111" s="31"/>
      <c r="DI1111" s="31"/>
      <c r="DJ1111" s="31"/>
      <c r="DK1111" s="31"/>
      <c r="DL1111" s="31"/>
      <c r="DM1111" s="31"/>
      <c r="DN1111" s="31"/>
      <c r="DO1111" s="31"/>
      <c r="DP1111" s="31"/>
    </row>
    <row r="1112" spans="43:120" s="5" customFormat="1" x14ac:dyDescent="0.2"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  <c r="BZ1112" s="31"/>
      <c r="CA1112" s="31"/>
      <c r="CB1112" s="31"/>
      <c r="CC1112" s="31"/>
      <c r="CD1112" s="31"/>
      <c r="CE1112" s="31"/>
      <c r="CF1112" s="31"/>
      <c r="CG1112" s="31"/>
      <c r="CH1112" s="31"/>
      <c r="CI1112" s="31"/>
      <c r="CJ1112" s="31"/>
      <c r="CK1112" s="31"/>
      <c r="CL1112" s="31"/>
      <c r="CM1112" s="31"/>
      <c r="CN1112" s="31"/>
      <c r="CO1112" s="31"/>
      <c r="CP1112" s="31"/>
      <c r="CQ1112" s="31"/>
      <c r="CR1112" s="31"/>
      <c r="CS1112" s="31"/>
      <c r="CT1112" s="31"/>
      <c r="CU1112" s="31"/>
      <c r="CV1112" s="31"/>
      <c r="CW1112" s="31"/>
      <c r="CX1112" s="31"/>
      <c r="CY1112" s="31"/>
      <c r="CZ1112" s="31"/>
      <c r="DA1112" s="31"/>
      <c r="DB1112" s="31"/>
      <c r="DC1112" s="31"/>
      <c r="DD1112" s="31"/>
      <c r="DE1112" s="31"/>
      <c r="DF1112" s="31"/>
      <c r="DG1112" s="31"/>
      <c r="DH1112" s="31"/>
      <c r="DI1112" s="31"/>
      <c r="DJ1112" s="31"/>
      <c r="DK1112" s="31"/>
      <c r="DL1112" s="31"/>
      <c r="DM1112" s="31"/>
      <c r="DN1112" s="31"/>
      <c r="DO1112" s="31"/>
      <c r="DP1112" s="31"/>
    </row>
    <row r="1113" spans="43:120" s="5" customFormat="1" x14ac:dyDescent="0.2"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  <c r="BZ1113" s="31"/>
      <c r="CA1113" s="31"/>
      <c r="CB1113" s="31"/>
      <c r="CC1113" s="31"/>
      <c r="CD1113" s="31"/>
      <c r="CE1113" s="31"/>
      <c r="CF1113" s="31"/>
      <c r="CG1113" s="31"/>
      <c r="CH1113" s="31"/>
      <c r="CI1113" s="31"/>
      <c r="CJ1113" s="31"/>
      <c r="CK1113" s="31"/>
      <c r="CL1113" s="31"/>
      <c r="CM1113" s="31"/>
      <c r="CN1113" s="31"/>
      <c r="CO1113" s="31"/>
      <c r="CP1113" s="31"/>
      <c r="CQ1113" s="31"/>
      <c r="CR1113" s="31"/>
      <c r="CS1113" s="31"/>
      <c r="CT1113" s="31"/>
      <c r="CU1113" s="31"/>
      <c r="CV1113" s="31"/>
      <c r="CW1113" s="31"/>
      <c r="CX1113" s="31"/>
      <c r="CY1113" s="31"/>
      <c r="CZ1113" s="31"/>
      <c r="DA1113" s="31"/>
      <c r="DB1113" s="31"/>
      <c r="DC1113" s="31"/>
      <c r="DD1113" s="31"/>
      <c r="DE1113" s="31"/>
      <c r="DF1113" s="31"/>
      <c r="DG1113" s="31"/>
      <c r="DH1113" s="31"/>
      <c r="DI1113" s="31"/>
      <c r="DJ1113" s="31"/>
      <c r="DK1113" s="31"/>
      <c r="DL1113" s="31"/>
      <c r="DM1113" s="31"/>
      <c r="DN1113" s="31"/>
      <c r="DO1113" s="31"/>
      <c r="DP1113" s="31"/>
    </row>
    <row r="1114" spans="43:120" s="5" customFormat="1" x14ac:dyDescent="0.2"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  <c r="BZ1114" s="31"/>
      <c r="CA1114" s="31"/>
      <c r="CB1114" s="31"/>
      <c r="CC1114" s="31"/>
      <c r="CD1114" s="31"/>
      <c r="CE1114" s="31"/>
      <c r="CF1114" s="31"/>
      <c r="CG1114" s="31"/>
      <c r="CH1114" s="31"/>
      <c r="CI1114" s="31"/>
      <c r="CJ1114" s="31"/>
      <c r="CK1114" s="31"/>
      <c r="CL1114" s="31"/>
      <c r="CM1114" s="31"/>
      <c r="CN1114" s="31"/>
      <c r="CO1114" s="31"/>
      <c r="CP1114" s="31"/>
      <c r="CQ1114" s="31"/>
      <c r="CR1114" s="31"/>
      <c r="CS1114" s="31"/>
      <c r="CT1114" s="31"/>
      <c r="CU1114" s="31"/>
      <c r="CV1114" s="31"/>
      <c r="CW1114" s="31"/>
      <c r="CX1114" s="31"/>
      <c r="CY1114" s="31"/>
      <c r="CZ1114" s="31"/>
      <c r="DA1114" s="31"/>
      <c r="DB1114" s="31"/>
      <c r="DC1114" s="31"/>
      <c r="DD1114" s="31"/>
      <c r="DE1114" s="31"/>
      <c r="DF1114" s="31"/>
      <c r="DG1114" s="31"/>
      <c r="DH1114" s="31"/>
      <c r="DI1114" s="31"/>
      <c r="DJ1114" s="31"/>
      <c r="DK1114" s="31"/>
      <c r="DL1114" s="31"/>
      <c r="DM1114" s="31"/>
      <c r="DN1114" s="31"/>
      <c r="DO1114" s="31"/>
      <c r="DP1114" s="31"/>
    </row>
    <row r="1115" spans="43:120" s="5" customFormat="1" x14ac:dyDescent="0.2"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  <c r="BZ1115" s="31"/>
      <c r="CA1115" s="31"/>
      <c r="CB1115" s="31"/>
      <c r="CC1115" s="31"/>
      <c r="CD1115" s="31"/>
      <c r="CE1115" s="31"/>
      <c r="CF1115" s="31"/>
      <c r="CG1115" s="31"/>
      <c r="CH1115" s="31"/>
      <c r="CI1115" s="31"/>
      <c r="CJ1115" s="31"/>
      <c r="CK1115" s="31"/>
      <c r="CL1115" s="31"/>
      <c r="CM1115" s="31"/>
      <c r="CN1115" s="31"/>
      <c r="CO1115" s="31"/>
      <c r="CP1115" s="31"/>
      <c r="CQ1115" s="31"/>
      <c r="CR1115" s="31"/>
      <c r="CS1115" s="31"/>
      <c r="CT1115" s="31"/>
      <c r="CU1115" s="31"/>
      <c r="CV1115" s="31"/>
      <c r="CW1115" s="31"/>
      <c r="CX1115" s="31"/>
      <c r="CY1115" s="31"/>
      <c r="CZ1115" s="31"/>
      <c r="DA1115" s="31"/>
      <c r="DB1115" s="31"/>
      <c r="DC1115" s="31"/>
      <c r="DD1115" s="31"/>
      <c r="DE1115" s="31"/>
      <c r="DF1115" s="31"/>
      <c r="DG1115" s="31"/>
      <c r="DH1115" s="31"/>
      <c r="DI1115" s="31"/>
      <c r="DJ1115" s="31"/>
      <c r="DK1115" s="31"/>
      <c r="DL1115" s="31"/>
      <c r="DM1115" s="31"/>
      <c r="DN1115" s="31"/>
      <c r="DO1115" s="31"/>
      <c r="DP1115" s="31"/>
    </row>
    <row r="1116" spans="43:120" s="5" customFormat="1" x14ac:dyDescent="0.2"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  <c r="BZ1116" s="31"/>
      <c r="CA1116" s="31"/>
      <c r="CB1116" s="31"/>
      <c r="CC1116" s="31"/>
      <c r="CD1116" s="31"/>
      <c r="CE1116" s="31"/>
      <c r="CF1116" s="31"/>
      <c r="CG1116" s="31"/>
      <c r="CH1116" s="31"/>
      <c r="CI1116" s="31"/>
      <c r="CJ1116" s="31"/>
      <c r="CK1116" s="31"/>
      <c r="CL1116" s="31"/>
      <c r="CM1116" s="31"/>
      <c r="CN1116" s="31"/>
      <c r="CO1116" s="31"/>
      <c r="CP1116" s="31"/>
      <c r="CQ1116" s="31"/>
      <c r="CR1116" s="31"/>
      <c r="CS1116" s="31"/>
      <c r="CT1116" s="31"/>
      <c r="CU1116" s="31"/>
      <c r="CV1116" s="31"/>
      <c r="CW1116" s="31"/>
      <c r="CX1116" s="31"/>
      <c r="CY1116" s="31"/>
      <c r="CZ1116" s="31"/>
      <c r="DA1116" s="31"/>
      <c r="DB1116" s="31"/>
      <c r="DC1116" s="31"/>
      <c r="DD1116" s="31"/>
      <c r="DE1116" s="31"/>
      <c r="DF1116" s="31"/>
      <c r="DG1116" s="31"/>
      <c r="DH1116" s="31"/>
      <c r="DI1116" s="31"/>
      <c r="DJ1116" s="31"/>
      <c r="DK1116" s="31"/>
      <c r="DL1116" s="31"/>
      <c r="DM1116" s="31"/>
      <c r="DN1116" s="31"/>
      <c r="DO1116" s="31"/>
      <c r="DP1116" s="31"/>
    </row>
    <row r="1117" spans="43:120" s="5" customFormat="1" x14ac:dyDescent="0.2"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  <c r="BZ1117" s="31"/>
      <c r="CA1117" s="31"/>
      <c r="CB1117" s="31"/>
      <c r="CC1117" s="31"/>
      <c r="CD1117" s="31"/>
      <c r="CE1117" s="31"/>
      <c r="CF1117" s="31"/>
      <c r="CG1117" s="31"/>
      <c r="CH1117" s="31"/>
      <c r="CI1117" s="31"/>
      <c r="CJ1117" s="31"/>
      <c r="CK1117" s="31"/>
      <c r="CL1117" s="31"/>
      <c r="CM1117" s="31"/>
      <c r="CN1117" s="31"/>
      <c r="CO1117" s="31"/>
      <c r="CP1117" s="31"/>
      <c r="CQ1117" s="31"/>
      <c r="CR1117" s="31"/>
      <c r="CS1117" s="31"/>
      <c r="CT1117" s="31"/>
      <c r="CU1117" s="31"/>
      <c r="CV1117" s="31"/>
      <c r="CW1117" s="31"/>
      <c r="CX1117" s="31"/>
      <c r="CY1117" s="31"/>
      <c r="CZ1117" s="31"/>
      <c r="DA1117" s="31"/>
      <c r="DB1117" s="31"/>
      <c r="DC1117" s="31"/>
      <c r="DD1117" s="31"/>
      <c r="DE1117" s="31"/>
      <c r="DF1117" s="31"/>
      <c r="DG1117" s="31"/>
      <c r="DH1117" s="31"/>
      <c r="DI1117" s="31"/>
      <c r="DJ1117" s="31"/>
      <c r="DK1117" s="31"/>
      <c r="DL1117" s="31"/>
      <c r="DM1117" s="31"/>
      <c r="DN1117" s="31"/>
      <c r="DO1117" s="31"/>
      <c r="DP1117" s="31"/>
    </row>
    <row r="1118" spans="43:120" s="5" customFormat="1" x14ac:dyDescent="0.2"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  <c r="BZ1118" s="31"/>
      <c r="CA1118" s="31"/>
      <c r="CB1118" s="31"/>
      <c r="CC1118" s="31"/>
      <c r="CD1118" s="31"/>
      <c r="CE1118" s="31"/>
      <c r="CF1118" s="31"/>
      <c r="CG1118" s="31"/>
      <c r="CH1118" s="31"/>
      <c r="CI1118" s="31"/>
      <c r="CJ1118" s="31"/>
      <c r="CK1118" s="31"/>
      <c r="CL1118" s="31"/>
      <c r="CM1118" s="31"/>
      <c r="CN1118" s="31"/>
      <c r="CO1118" s="31"/>
      <c r="CP1118" s="31"/>
      <c r="CQ1118" s="31"/>
      <c r="CR1118" s="31"/>
      <c r="CS1118" s="31"/>
      <c r="CT1118" s="31"/>
      <c r="CU1118" s="31"/>
      <c r="CV1118" s="31"/>
      <c r="CW1118" s="31"/>
      <c r="CX1118" s="31"/>
      <c r="CY1118" s="31"/>
      <c r="CZ1118" s="31"/>
      <c r="DA1118" s="31"/>
      <c r="DB1118" s="31"/>
      <c r="DC1118" s="31"/>
      <c r="DD1118" s="31"/>
      <c r="DE1118" s="31"/>
      <c r="DF1118" s="31"/>
      <c r="DG1118" s="31"/>
      <c r="DH1118" s="31"/>
      <c r="DI1118" s="31"/>
      <c r="DJ1118" s="31"/>
      <c r="DK1118" s="31"/>
      <c r="DL1118" s="31"/>
      <c r="DM1118" s="31"/>
      <c r="DN1118" s="31"/>
      <c r="DO1118" s="31"/>
      <c r="DP1118" s="31"/>
    </row>
    <row r="1119" spans="43:120" s="5" customFormat="1" x14ac:dyDescent="0.2"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  <c r="BZ1119" s="31"/>
      <c r="CA1119" s="31"/>
      <c r="CB1119" s="31"/>
      <c r="CC1119" s="31"/>
      <c r="CD1119" s="31"/>
      <c r="CE1119" s="31"/>
      <c r="CF1119" s="31"/>
      <c r="CG1119" s="31"/>
      <c r="CH1119" s="31"/>
      <c r="CI1119" s="31"/>
      <c r="CJ1119" s="31"/>
      <c r="CK1119" s="31"/>
      <c r="CL1119" s="31"/>
      <c r="CM1119" s="31"/>
      <c r="CN1119" s="31"/>
      <c r="CO1119" s="31"/>
      <c r="CP1119" s="31"/>
      <c r="CQ1119" s="31"/>
      <c r="CR1119" s="31"/>
      <c r="CS1119" s="31"/>
      <c r="CT1119" s="31"/>
      <c r="CU1119" s="31"/>
      <c r="CV1119" s="31"/>
      <c r="CW1119" s="31"/>
      <c r="CX1119" s="31"/>
      <c r="CY1119" s="31"/>
      <c r="CZ1119" s="31"/>
      <c r="DA1119" s="31"/>
      <c r="DB1119" s="31"/>
      <c r="DC1119" s="31"/>
      <c r="DD1119" s="31"/>
      <c r="DE1119" s="31"/>
      <c r="DF1119" s="31"/>
      <c r="DG1119" s="31"/>
      <c r="DH1119" s="31"/>
      <c r="DI1119" s="31"/>
      <c r="DJ1119" s="31"/>
      <c r="DK1119" s="31"/>
      <c r="DL1119" s="31"/>
      <c r="DM1119" s="31"/>
      <c r="DN1119" s="31"/>
      <c r="DO1119" s="31"/>
      <c r="DP1119" s="31"/>
    </row>
    <row r="1120" spans="43:120" s="5" customFormat="1" x14ac:dyDescent="0.2"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  <c r="BZ1120" s="31"/>
      <c r="CA1120" s="31"/>
      <c r="CB1120" s="31"/>
      <c r="CC1120" s="31"/>
      <c r="CD1120" s="31"/>
      <c r="CE1120" s="31"/>
      <c r="CF1120" s="31"/>
      <c r="CG1120" s="31"/>
      <c r="CH1120" s="31"/>
      <c r="CI1120" s="31"/>
      <c r="CJ1120" s="31"/>
      <c r="CK1120" s="31"/>
      <c r="CL1120" s="31"/>
      <c r="CM1120" s="31"/>
      <c r="CN1120" s="31"/>
      <c r="CO1120" s="31"/>
      <c r="CP1120" s="31"/>
      <c r="CQ1120" s="31"/>
      <c r="CR1120" s="31"/>
      <c r="CS1120" s="31"/>
      <c r="CT1120" s="31"/>
      <c r="CU1120" s="31"/>
      <c r="CV1120" s="31"/>
      <c r="CW1120" s="31"/>
      <c r="CX1120" s="31"/>
      <c r="CY1120" s="31"/>
      <c r="CZ1120" s="31"/>
      <c r="DA1120" s="31"/>
      <c r="DB1120" s="31"/>
      <c r="DC1120" s="31"/>
      <c r="DD1120" s="31"/>
      <c r="DE1120" s="31"/>
      <c r="DF1120" s="31"/>
      <c r="DG1120" s="31"/>
      <c r="DH1120" s="31"/>
      <c r="DI1120" s="31"/>
      <c r="DJ1120" s="31"/>
      <c r="DK1120" s="31"/>
      <c r="DL1120" s="31"/>
      <c r="DM1120" s="31"/>
      <c r="DN1120" s="31"/>
      <c r="DO1120" s="31"/>
      <c r="DP1120" s="31"/>
    </row>
    <row r="1121" spans="43:120" s="5" customFormat="1" x14ac:dyDescent="0.2"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  <c r="BZ1121" s="31"/>
      <c r="CA1121" s="31"/>
      <c r="CB1121" s="31"/>
      <c r="CC1121" s="31"/>
      <c r="CD1121" s="31"/>
      <c r="CE1121" s="31"/>
      <c r="CF1121" s="31"/>
      <c r="CG1121" s="31"/>
      <c r="CH1121" s="31"/>
      <c r="CI1121" s="31"/>
      <c r="CJ1121" s="31"/>
      <c r="CK1121" s="31"/>
      <c r="CL1121" s="31"/>
      <c r="CM1121" s="31"/>
      <c r="CN1121" s="31"/>
      <c r="CO1121" s="31"/>
      <c r="CP1121" s="31"/>
      <c r="CQ1121" s="31"/>
      <c r="CR1121" s="31"/>
      <c r="CS1121" s="31"/>
      <c r="CT1121" s="31"/>
      <c r="CU1121" s="31"/>
      <c r="CV1121" s="31"/>
      <c r="CW1121" s="31"/>
      <c r="CX1121" s="31"/>
      <c r="CY1121" s="31"/>
      <c r="CZ1121" s="31"/>
      <c r="DA1121" s="31"/>
      <c r="DB1121" s="31"/>
      <c r="DC1121" s="31"/>
      <c r="DD1121" s="31"/>
      <c r="DE1121" s="31"/>
      <c r="DF1121" s="31"/>
      <c r="DG1121" s="31"/>
      <c r="DH1121" s="31"/>
      <c r="DI1121" s="31"/>
      <c r="DJ1121" s="31"/>
      <c r="DK1121" s="31"/>
      <c r="DL1121" s="31"/>
      <c r="DM1121" s="31"/>
      <c r="DN1121" s="31"/>
      <c r="DO1121" s="31"/>
      <c r="DP1121" s="31"/>
    </row>
    <row r="1122" spans="43:120" s="5" customFormat="1" x14ac:dyDescent="0.2"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  <c r="BZ1122" s="31"/>
      <c r="CA1122" s="31"/>
      <c r="CB1122" s="31"/>
      <c r="CC1122" s="31"/>
      <c r="CD1122" s="31"/>
      <c r="CE1122" s="31"/>
      <c r="CF1122" s="31"/>
      <c r="CG1122" s="31"/>
      <c r="CH1122" s="31"/>
      <c r="CI1122" s="31"/>
      <c r="CJ1122" s="31"/>
      <c r="CK1122" s="31"/>
      <c r="CL1122" s="31"/>
      <c r="CM1122" s="31"/>
      <c r="CN1122" s="31"/>
      <c r="CO1122" s="31"/>
      <c r="CP1122" s="31"/>
      <c r="CQ1122" s="31"/>
      <c r="CR1122" s="31"/>
      <c r="CS1122" s="31"/>
      <c r="CT1122" s="31"/>
      <c r="CU1122" s="31"/>
      <c r="CV1122" s="31"/>
      <c r="CW1122" s="31"/>
      <c r="CX1122" s="31"/>
      <c r="CY1122" s="31"/>
      <c r="CZ1122" s="31"/>
      <c r="DA1122" s="31"/>
      <c r="DB1122" s="31"/>
      <c r="DC1122" s="31"/>
      <c r="DD1122" s="31"/>
      <c r="DE1122" s="31"/>
      <c r="DF1122" s="31"/>
      <c r="DG1122" s="31"/>
      <c r="DH1122" s="31"/>
      <c r="DI1122" s="31"/>
      <c r="DJ1122" s="31"/>
      <c r="DK1122" s="31"/>
      <c r="DL1122" s="31"/>
      <c r="DM1122" s="31"/>
      <c r="DN1122" s="31"/>
      <c r="DO1122" s="31"/>
      <c r="DP1122" s="31"/>
    </row>
    <row r="1123" spans="43:120" s="5" customFormat="1" x14ac:dyDescent="0.2"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  <c r="BZ1123" s="31"/>
      <c r="CA1123" s="31"/>
      <c r="CB1123" s="31"/>
      <c r="CC1123" s="31"/>
      <c r="CD1123" s="31"/>
      <c r="CE1123" s="31"/>
      <c r="CF1123" s="31"/>
      <c r="CG1123" s="31"/>
      <c r="CH1123" s="31"/>
      <c r="CI1123" s="31"/>
      <c r="CJ1123" s="31"/>
      <c r="CK1123" s="31"/>
      <c r="CL1123" s="31"/>
      <c r="CM1123" s="31"/>
      <c r="CN1123" s="31"/>
      <c r="CO1123" s="31"/>
      <c r="CP1123" s="31"/>
      <c r="CQ1123" s="31"/>
      <c r="CR1123" s="31"/>
      <c r="CS1123" s="31"/>
      <c r="CT1123" s="31"/>
      <c r="CU1123" s="31"/>
      <c r="CV1123" s="31"/>
      <c r="CW1123" s="31"/>
      <c r="CX1123" s="31"/>
      <c r="CY1123" s="31"/>
      <c r="CZ1123" s="31"/>
      <c r="DA1123" s="31"/>
      <c r="DB1123" s="31"/>
      <c r="DC1123" s="31"/>
      <c r="DD1123" s="31"/>
      <c r="DE1123" s="31"/>
      <c r="DF1123" s="31"/>
      <c r="DG1123" s="31"/>
      <c r="DH1123" s="31"/>
      <c r="DI1123" s="31"/>
      <c r="DJ1123" s="31"/>
      <c r="DK1123" s="31"/>
      <c r="DL1123" s="31"/>
      <c r="DM1123" s="31"/>
      <c r="DN1123" s="31"/>
      <c r="DO1123" s="31"/>
      <c r="DP1123" s="31"/>
    </row>
    <row r="1124" spans="43:120" s="5" customFormat="1" x14ac:dyDescent="0.2"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  <c r="BZ1124" s="31"/>
      <c r="CA1124" s="31"/>
      <c r="CB1124" s="31"/>
      <c r="CC1124" s="31"/>
      <c r="CD1124" s="31"/>
      <c r="CE1124" s="31"/>
      <c r="CF1124" s="31"/>
      <c r="CG1124" s="31"/>
      <c r="CH1124" s="31"/>
      <c r="CI1124" s="31"/>
      <c r="CJ1124" s="31"/>
      <c r="CK1124" s="31"/>
      <c r="CL1124" s="31"/>
      <c r="CM1124" s="31"/>
      <c r="CN1124" s="31"/>
      <c r="CO1124" s="31"/>
      <c r="CP1124" s="31"/>
      <c r="CQ1124" s="31"/>
      <c r="CR1124" s="31"/>
      <c r="CS1124" s="31"/>
      <c r="CT1124" s="31"/>
      <c r="CU1124" s="31"/>
      <c r="CV1124" s="31"/>
      <c r="CW1124" s="31"/>
      <c r="CX1124" s="31"/>
      <c r="CY1124" s="31"/>
      <c r="CZ1124" s="31"/>
      <c r="DA1124" s="31"/>
      <c r="DB1124" s="31"/>
      <c r="DC1124" s="31"/>
      <c r="DD1124" s="31"/>
      <c r="DE1124" s="31"/>
      <c r="DF1124" s="31"/>
      <c r="DG1124" s="31"/>
      <c r="DH1124" s="31"/>
      <c r="DI1124" s="31"/>
      <c r="DJ1124" s="31"/>
      <c r="DK1124" s="31"/>
      <c r="DL1124" s="31"/>
      <c r="DM1124" s="31"/>
      <c r="DN1124" s="31"/>
      <c r="DO1124" s="31"/>
      <c r="DP1124" s="31"/>
    </row>
    <row r="1125" spans="43:120" s="5" customFormat="1" x14ac:dyDescent="0.2"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  <c r="BZ1125" s="31"/>
      <c r="CA1125" s="31"/>
      <c r="CB1125" s="31"/>
      <c r="CC1125" s="31"/>
      <c r="CD1125" s="31"/>
      <c r="CE1125" s="31"/>
      <c r="CF1125" s="31"/>
      <c r="CG1125" s="31"/>
      <c r="CH1125" s="31"/>
      <c r="CI1125" s="31"/>
      <c r="CJ1125" s="31"/>
      <c r="CK1125" s="31"/>
      <c r="CL1125" s="31"/>
      <c r="CM1125" s="31"/>
      <c r="CN1125" s="31"/>
      <c r="CO1125" s="31"/>
      <c r="CP1125" s="31"/>
      <c r="CQ1125" s="31"/>
      <c r="CR1125" s="31"/>
      <c r="CS1125" s="31"/>
      <c r="CT1125" s="31"/>
      <c r="CU1125" s="31"/>
      <c r="CV1125" s="31"/>
      <c r="CW1125" s="31"/>
      <c r="CX1125" s="31"/>
      <c r="CY1125" s="31"/>
      <c r="CZ1125" s="31"/>
      <c r="DA1125" s="31"/>
      <c r="DB1125" s="31"/>
      <c r="DC1125" s="31"/>
      <c r="DD1125" s="31"/>
      <c r="DE1125" s="31"/>
      <c r="DF1125" s="31"/>
      <c r="DG1125" s="31"/>
      <c r="DH1125" s="31"/>
      <c r="DI1125" s="31"/>
      <c r="DJ1125" s="31"/>
      <c r="DK1125" s="31"/>
      <c r="DL1125" s="31"/>
      <c r="DM1125" s="31"/>
      <c r="DN1125" s="31"/>
      <c r="DO1125" s="31"/>
      <c r="DP1125" s="31"/>
    </row>
    <row r="1126" spans="43:120" s="5" customFormat="1" x14ac:dyDescent="0.2"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  <c r="BZ1126" s="31"/>
      <c r="CA1126" s="31"/>
      <c r="CB1126" s="31"/>
      <c r="CC1126" s="31"/>
      <c r="CD1126" s="31"/>
      <c r="CE1126" s="31"/>
      <c r="CF1126" s="31"/>
      <c r="CG1126" s="31"/>
      <c r="CH1126" s="31"/>
      <c r="CI1126" s="31"/>
      <c r="CJ1126" s="31"/>
      <c r="CK1126" s="31"/>
      <c r="CL1126" s="31"/>
      <c r="CM1126" s="31"/>
      <c r="CN1126" s="31"/>
      <c r="CO1126" s="31"/>
      <c r="CP1126" s="31"/>
      <c r="CQ1126" s="31"/>
      <c r="CR1126" s="31"/>
      <c r="CS1126" s="31"/>
      <c r="CT1126" s="31"/>
      <c r="CU1126" s="31"/>
      <c r="CV1126" s="31"/>
      <c r="CW1126" s="31"/>
      <c r="CX1126" s="31"/>
      <c r="CY1126" s="31"/>
      <c r="CZ1126" s="31"/>
      <c r="DA1126" s="31"/>
      <c r="DB1126" s="31"/>
      <c r="DC1126" s="31"/>
      <c r="DD1126" s="31"/>
      <c r="DE1126" s="31"/>
      <c r="DF1126" s="31"/>
      <c r="DG1126" s="31"/>
      <c r="DH1126" s="31"/>
      <c r="DI1126" s="31"/>
      <c r="DJ1126" s="31"/>
      <c r="DK1126" s="31"/>
      <c r="DL1126" s="31"/>
      <c r="DM1126" s="31"/>
      <c r="DN1126" s="31"/>
      <c r="DO1126" s="31"/>
      <c r="DP1126" s="31"/>
    </row>
    <row r="1127" spans="43:120" s="5" customFormat="1" x14ac:dyDescent="0.2"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  <c r="BZ1127" s="31"/>
      <c r="CA1127" s="31"/>
      <c r="CB1127" s="31"/>
      <c r="CC1127" s="31"/>
      <c r="CD1127" s="31"/>
      <c r="CE1127" s="31"/>
      <c r="CF1127" s="31"/>
      <c r="CG1127" s="31"/>
      <c r="CH1127" s="31"/>
      <c r="CI1127" s="31"/>
      <c r="CJ1127" s="31"/>
      <c r="CK1127" s="31"/>
      <c r="CL1127" s="31"/>
      <c r="CM1127" s="31"/>
      <c r="CN1127" s="31"/>
      <c r="CO1127" s="31"/>
      <c r="CP1127" s="31"/>
      <c r="CQ1127" s="31"/>
      <c r="CR1127" s="31"/>
      <c r="CS1127" s="31"/>
      <c r="CT1127" s="31"/>
      <c r="CU1127" s="31"/>
      <c r="CV1127" s="31"/>
      <c r="CW1127" s="31"/>
      <c r="CX1127" s="31"/>
      <c r="CY1127" s="31"/>
      <c r="CZ1127" s="31"/>
      <c r="DA1127" s="31"/>
      <c r="DB1127" s="31"/>
      <c r="DC1127" s="31"/>
      <c r="DD1127" s="31"/>
      <c r="DE1127" s="31"/>
      <c r="DF1127" s="31"/>
      <c r="DG1127" s="31"/>
      <c r="DH1127" s="31"/>
      <c r="DI1127" s="31"/>
      <c r="DJ1127" s="31"/>
      <c r="DK1127" s="31"/>
      <c r="DL1127" s="31"/>
      <c r="DM1127" s="31"/>
      <c r="DN1127" s="31"/>
      <c r="DO1127" s="31"/>
      <c r="DP1127" s="31"/>
    </row>
    <row r="1128" spans="43:120" s="5" customFormat="1" x14ac:dyDescent="0.2"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  <c r="BZ1128" s="31"/>
      <c r="CA1128" s="31"/>
      <c r="CB1128" s="31"/>
      <c r="CC1128" s="31"/>
      <c r="CD1128" s="31"/>
      <c r="CE1128" s="31"/>
      <c r="CF1128" s="31"/>
      <c r="CG1128" s="31"/>
      <c r="CH1128" s="31"/>
      <c r="CI1128" s="31"/>
      <c r="CJ1128" s="31"/>
      <c r="CK1128" s="31"/>
      <c r="CL1128" s="31"/>
      <c r="CM1128" s="31"/>
      <c r="CN1128" s="31"/>
      <c r="CO1128" s="31"/>
      <c r="CP1128" s="31"/>
      <c r="CQ1128" s="31"/>
      <c r="CR1128" s="31"/>
      <c r="CS1128" s="31"/>
      <c r="CT1128" s="31"/>
      <c r="CU1128" s="31"/>
      <c r="CV1128" s="31"/>
      <c r="CW1128" s="31"/>
      <c r="CX1128" s="31"/>
      <c r="CY1128" s="31"/>
      <c r="CZ1128" s="31"/>
      <c r="DA1128" s="31"/>
      <c r="DB1128" s="31"/>
      <c r="DC1128" s="31"/>
      <c r="DD1128" s="31"/>
      <c r="DE1128" s="31"/>
      <c r="DF1128" s="31"/>
      <c r="DG1128" s="31"/>
      <c r="DH1128" s="31"/>
      <c r="DI1128" s="31"/>
      <c r="DJ1128" s="31"/>
      <c r="DK1128" s="31"/>
      <c r="DL1128" s="31"/>
      <c r="DM1128" s="31"/>
      <c r="DN1128" s="31"/>
      <c r="DO1128" s="31"/>
      <c r="DP1128" s="31"/>
    </row>
    <row r="1129" spans="43:120" s="5" customFormat="1" x14ac:dyDescent="0.2"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  <c r="BZ1129" s="31"/>
      <c r="CA1129" s="31"/>
      <c r="CB1129" s="31"/>
      <c r="CC1129" s="31"/>
      <c r="CD1129" s="31"/>
      <c r="CE1129" s="31"/>
      <c r="CF1129" s="31"/>
      <c r="CG1129" s="31"/>
      <c r="CH1129" s="31"/>
      <c r="CI1129" s="31"/>
      <c r="CJ1129" s="31"/>
      <c r="CK1129" s="31"/>
      <c r="CL1129" s="31"/>
      <c r="CM1129" s="31"/>
      <c r="CN1129" s="31"/>
      <c r="CO1129" s="31"/>
      <c r="CP1129" s="31"/>
      <c r="CQ1129" s="31"/>
      <c r="CR1129" s="31"/>
      <c r="CS1129" s="31"/>
      <c r="CT1129" s="31"/>
      <c r="CU1129" s="31"/>
      <c r="CV1129" s="31"/>
      <c r="CW1129" s="31"/>
      <c r="CX1129" s="31"/>
      <c r="CY1129" s="31"/>
      <c r="CZ1129" s="31"/>
      <c r="DA1129" s="31"/>
      <c r="DB1129" s="31"/>
      <c r="DC1129" s="31"/>
      <c r="DD1129" s="31"/>
      <c r="DE1129" s="31"/>
      <c r="DF1129" s="31"/>
      <c r="DG1129" s="31"/>
      <c r="DH1129" s="31"/>
      <c r="DI1129" s="31"/>
      <c r="DJ1129" s="31"/>
      <c r="DK1129" s="31"/>
      <c r="DL1129" s="31"/>
      <c r="DM1129" s="31"/>
      <c r="DN1129" s="31"/>
      <c r="DO1129" s="31"/>
      <c r="DP1129" s="31"/>
    </row>
    <row r="1130" spans="43:120" s="5" customFormat="1" x14ac:dyDescent="0.2"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  <c r="BZ1130" s="31"/>
      <c r="CA1130" s="31"/>
      <c r="CB1130" s="31"/>
      <c r="CC1130" s="31"/>
      <c r="CD1130" s="31"/>
      <c r="CE1130" s="31"/>
      <c r="CF1130" s="31"/>
      <c r="CG1130" s="31"/>
      <c r="CH1130" s="31"/>
      <c r="CI1130" s="31"/>
      <c r="CJ1130" s="31"/>
      <c r="CK1130" s="31"/>
      <c r="CL1130" s="31"/>
      <c r="CM1130" s="31"/>
      <c r="CN1130" s="31"/>
      <c r="CO1130" s="31"/>
      <c r="CP1130" s="31"/>
      <c r="CQ1130" s="31"/>
      <c r="CR1130" s="31"/>
      <c r="CS1130" s="31"/>
      <c r="CT1130" s="31"/>
      <c r="CU1130" s="31"/>
      <c r="CV1130" s="31"/>
      <c r="CW1130" s="31"/>
      <c r="CX1130" s="31"/>
      <c r="CY1130" s="31"/>
      <c r="CZ1130" s="31"/>
      <c r="DA1130" s="31"/>
      <c r="DB1130" s="31"/>
      <c r="DC1130" s="31"/>
      <c r="DD1130" s="31"/>
      <c r="DE1130" s="31"/>
      <c r="DF1130" s="31"/>
      <c r="DG1130" s="31"/>
      <c r="DH1130" s="31"/>
      <c r="DI1130" s="31"/>
      <c r="DJ1130" s="31"/>
      <c r="DK1130" s="31"/>
      <c r="DL1130" s="31"/>
      <c r="DM1130" s="31"/>
      <c r="DN1130" s="31"/>
      <c r="DO1130" s="31"/>
      <c r="DP1130" s="31"/>
    </row>
    <row r="1131" spans="43:120" s="5" customFormat="1" x14ac:dyDescent="0.2"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  <c r="BZ1131" s="31"/>
      <c r="CA1131" s="31"/>
      <c r="CB1131" s="31"/>
      <c r="CC1131" s="31"/>
      <c r="CD1131" s="31"/>
      <c r="CE1131" s="31"/>
      <c r="CF1131" s="31"/>
      <c r="CG1131" s="31"/>
      <c r="CH1131" s="31"/>
      <c r="CI1131" s="31"/>
      <c r="CJ1131" s="31"/>
      <c r="CK1131" s="31"/>
      <c r="CL1131" s="31"/>
      <c r="CM1131" s="31"/>
      <c r="CN1131" s="31"/>
      <c r="CO1131" s="31"/>
      <c r="CP1131" s="31"/>
      <c r="CQ1131" s="31"/>
      <c r="CR1131" s="31"/>
      <c r="CS1131" s="31"/>
      <c r="CT1131" s="31"/>
      <c r="CU1131" s="31"/>
      <c r="CV1131" s="31"/>
      <c r="CW1131" s="31"/>
      <c r="CX1131" s="31"/>
      <c r="CY1131" s="31"/>
      <c r="CZ1131" s="31"/>
      <c r="DA1131" s="31"/>
      <c r="DB1131" s="31"/>
      <c r="DC1131" s="31"/>
      <c r="DD1131" s="31"/>
      <c r="DE1131" s="31"/>
      <c r="DF1131" s="31"/>
      <c r="DG1131" s="31"/>
      <c r="DH1131" s="31"/>
      <c r="DI1131" s="31"/>
      <c r="DJ1131" s="31"/>
      <c r="DK1131" s="31"/>
      <c r="DL1131" s="31"/>
      <c r="DM1131" s="31"/>
      <c r="DN1131" s="31"/>
      <c r="DO1131" s="31"/>
      <c r="DP1131" s="31"/>
    </row>
    <row r="1132" spans="43:120" s="5" customFormat="1" x14ac:dyDescent="0.2"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  <c r="BZ1132" s="31"/>
      <c r="CA1132" s="31"/>
      <c r="CB1132" s="31"/>
      <c r="CC1132" s="31"/>
      <c r="CD1132" s="31"/>
      <c r="CE1132" s="31"/>
      <c r="CF1132" s="31"/>
      <c r="CG1132" s="31"/>
      <c r="CH1132" s="31"/>
      <c r="CI1132" s="31"/>
      <c r="CJ1132" s="31"/>
      <c r="CK1132" s="31"/>
      <c r="CL1132" s="31"/>
      <c r="CM1132" s="31"/>
      <c r="CN1132" s="31"/>
      <c r="CO1132" s="31"/>
      <c r="CP1132" s="31"/>
      <c r="CQ1132" s="31"/>
      <c r="CR1132" s="31"/>
      <c r="CS1132" s="31"/>
      <c r="CT1132" s="31"/>
      <c r="CU1132" s="31"/>
      <c r="CV1132" s="31"/>
      <c r="CW1132" s="31"/>
      <c r="CX1132" s="31"/>
      <c r="CY1132" s="31"/>
      <c r="CZ1132" s="31"/>
      <c r="DA1132" s="31"/>
      <c r="DB1132" s="31"/>
      <c r="DC1132" s="31"/>
      <c r="DD1132" s="31"/>
      <c r="DE1132" s="31"/>
      <c r="DF1132" s="31"/>
      <c r="DG1132" s="31"/>
      <c r="DH1132" s="31"/>
      <c r="DI1132" s="31"/>
      <c r="DJ1132" s="31"/>
      <c r="DK1132" s="31"/>
      <c r="DL1132" s="31"/>
      <c r="DM1132" s="31"/>
      <c r="DN1132" s="31"/>
      <c r="DO1132" s="31"/>
      <c r="DP1132" s="31"/>
    </row>
    <row r="1133" spans="43:120" s="5" customFormat="1" x14ac:dyDescent="0.2"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  <c r="BZ1133" s="31"/>
      <c r="CA1133" s="31"/>
      <c r="CB1133" s="31"/>
      <c r="CC1133" s="31"/>
      <c r="CD1133" s="31"/>
      <c r="CE1133" s="31"/>
      <c r="CF1133" s="31"/>
      <c r="CG1133" s="31"/>
      <c r="CH1133" s="31"/>
      <c r="CI1133" s="31"/>
      <c r="CJ1133" s="31"/>
      <c r="CK1133" s="31"/>
      <c r="CL1133" s="31"/>
      <c r="CM1133" s="31"/>
      <c r="CN1133" s="31"/>
      <c r="CO1133" s="31"/>
      <c r="CP1133" s="31"/>
      <c r="CQ1133" s="31"/>
      <c r="CR1133" s="31"/>
      <c r="CS1133" s="31"/>
      <c r="CT1133" s="31"/>
      <c r="CU1133" s="31"/>
      <c r="CV1133" s="31"/>
      <c r="CW1133" s="31"/>
      <c r="CX1133" s="31"/>
      <c r="CY1133" s="31"/>
      <c r="CZ1133" s="31"/>
      <c r="DA1133" s="31"/>
      <c r="DB1133" s="31"/>
      <c r="DC1133" s="31"/>
      <c r="DD1133" s="31"/>
      <c r="DE1133" s="31"/>
      <c r="DF1133" s="31"/>
      <c r="DG1133" s="31"/>
      <c r="DH1133" s="31"/>
      <c r="DI1133" s="31"/>
      <c r="DJ1133" s="31"/>
      <c r="DK1133" s="31"/>
      <c r="DL1133" s="31"/>
      <c r="DM1133" s="31"/>
      <c r="DN1133" s="31"/>
      <c r="DO1133" s="31"/>
      <c r="DP1133" s="31"/>
    </row>
    <row r="1134" spans="43:120" s="5" customFormat="1" x14ac:dyDescent="0.2"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  <c r="BZ1134" s="31"/>
      <c r="CA1134" s="31"/>
      <c r="CB1134" s="31"/>
      <c r="CC1134" s="31"/>
      <c r="CD1134" s="31"/>
      <c r="CE1134" s="31"/>
      <c r="CF1134" s="31"/>
      <c r="CG1134" s="31"/>
      <c r="CH1134" s="31"/>
      <c r="CI1134" s="31"/>
      <c r="CJ1134" s="31"/>
      <c r="CK1134" s="31"/>
      <c r="CL1134" s="31"/>
      <c r="CM1134" s="31"/>
      <c r="CN1134" s="31"/>
      <c r="CO1134" s="31"/>
      <c r="CP1134" s="31"/>
      <c r="CQ1134" s="31"/>
      <c r="CR1134" s="31"/>
      <c r="CS1134" s="31"/>
      <c r="CT1134" s="31"/>
      <c r="CU1134" s="31"/>
      <c r="CV1134" s="31"/>
      <c r="CW1134" s="31"/>
      <c r="CX1134" s="31"/>
      <c r="CY1134" s="31"/>
      <c r="CZ1134" s="31"/>
      <c r="DA1134" s="31"/>
      <c r="DB1134" s="31"/>
      <c r="DC1134" s="31"/>
      <c r="DD1134" s="31"/>
      <c r="DE1134" s="31"/>
      <c r="DF1134" s="31"/>
      <c r="DG1134" s="31"/>
      <c r="DH1134" s="31"/>
      <c r="DI1134" s="31"/>
      <c r="DJ1134" s="31"/>
      <c r="DK1134" s="31"/>
      <c r="DL1134" s="31"/>
      <c r="DM1134" s="31"/>
      <c r="DN1134" s="31"/>
      <c r="DO1134" s="31"/>
      <c r="DP1134" s="31"/>
    </row>
    <row r="1135" spans="43:120" s="5" customFormat="1" x14ac:dyDescent="0.2"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  <c r="BZ1135" s="31"/>
      <c r="CA1135" s="31"/>
      <c r="CB1135" s="31"/>
      <c r="CC1135" s="31"/>
      <c r="CD1135" s="31"/>
      <c r="CE1135" s="31"/>
      <c r="CF1135" s="31"/>
      <c r="CG1135" s="31"/>
      <c r="CH1135" s="31"/>
      <c r="CI1135" s="31"/>
      <c r="CJ1135" s="31"/>
      <c r="CK1135" s="31"/>
      <c r="CL1135" s="31"/>
      <c r="CM1135" s="31"/>
      <c r="CN1135" s="31"/>
      <c r="CO1135" s="31"/>
      <c r="CP1135" s="31"/>
      <c r="CQ1135" s="31"/>
      <c r="CR1135" s="31"/>
      <c r="CS1135" s="31"/>
      <c r="CT1135" s="31"/>
      <c r="CU1135" s="31"/>
      <c r="CV1135" s="31"/>
      <c r="CW1135" s="31"/>
      <c r="CX1135" s="31"/>
      <c r="CY1135" s="31"/>
      <c r="CZ1135" s="31"/>
      <c r="DA1135" s="31"/>
      <c r="DB1135" s="31"/>
      <c r="DC1135" s="31"/>
      <c r="DD1135" s="31"/>
      <c r="DE1135" s="31"/>
      <c r="DF1135" s="31"/>
      <c r="DG1135" s="31"/>
      <c r="DH1135" s="31"/>
      <c r="DI1135" s="31"/>
      <c r="DJ1135" s="31"/>
      <c r="DK1135" s="31"/>
      <c r="DL1135" s="31"/>
      <c r="DM1135" s="31"/>
      <c r="DN1135" s="31"/>
      <c r="DO1135" s="31"/>
      <c r="DP1135" s="31"/>
    </row>
    <row r="1136" spans="43:120" s="5" customFormat="1" x14ac:dyDescent="0.2"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  <c r="BZ1136" s="31"/>
      <c r="CA1136" s="31"/>
      <c r="CB1136" s="31"/>
      <c r="CC1136" s="31"/>
      <c r="CD1136" s="31"/>
      <c r="CE1136" s="31"/>
      <c r="CF1136" s="31"/>
      <c r="CG1136" s="31"/>
      <c r="CH1136" s="31"/>
      <c r="CI1136" s="31"/>
      <c r="CJ1136" s="31"/>
      <c r="CK1136" s="31"/>
      <c r="CL1136" s="31"/>
      <c r="CM1136" s="31"/>
      <c r="CN1136" s="31"/>
      <c r="CO1136" s="31"/>
      <c r="CP1136" s="31"/>
      <c r="CQ1136" s="31"/>
      <c r="CR1136" s="31"/>
      <c r="CS1136" s="31"/>
      <c r="CT1136" s="31"/>
      <c r="CU1136" s="31"/>
      <c r="CV1136" s="31"/>
      <c r="CW1136" s="31"/>
      <c r="CX1136" s="31"/>
      <c r="CY1136" s="31"/>
      <c r="CZ1136" s="31"/>
      <c r="DA1136" s="31"/>
      <c r="DB1136" s="31"/>
      <c r="DC1136" s="31"/>
      <c r="DD1136" s="31"/>
      <c r="DE1136" s="31"/>
      <c r="DF1136" s="31"/>
      <c r="DG1136" s="31"/>
      <c r="DH1136" s="31"/>
      <c r="DI1136" s="31"/>
      <c r="DJ1136" s="31"/>
      <c r="DK1136" s="31"/>
      <c r="DL1136" s="31"/>
      <c r="DM1136" s="31"/>
      <c r="DN1136" s="31"/>
      <c r="DO1136" s="31"/>
      <c r="DP1136" s="31"/>
    </row>
    <row r="1137" spans="43:120" s="5" customFormat="1" x14ac:dyDescent="0.2"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  <c r="BZ1137" s="31"/>
      <c r="CA1137" s="31"/>
      <c r="CB1137" s="31"/>
      <c r="CC1137" s="31"/>
      <c r="CD1137" s="31"/>
      <c r="CE1137" s="31"/>
      <c r="CF1137" s="31"/>
      <c r="CG1137" s="31"/>
      <c r="CH1137" s="31"/>
      <c r="CI1137" s="31"/>
      <c r="CJ1137" s="31"/>
      <c r="CK1137" s="31"/>
      <c r="CL1137" s="31"/>
      <c r="CM1137" s="31"/>
      <c r="CN1137" s="31"/>
      <c r="CO1137" s="31"/>
      <c r="CP1137" s="31"/>
      <c r="CQ1137" s="31"/>
      <c r="CR1137" s="31"/>
      <c r="CS1137" s="31"/>
      <c r="CT1137" s="31"/>
      <c r="CU1137" s="31"/>
      <c r="CV1137" s="31"/>
      <c r="CW1137" s="31"/>
      <c r="CX1137" s="31"/>
      <c r="CY1137" s="31"/>
      <c r="CZ1137" s="31"/>
      <c r="DA1137" s="31"/>
      <c r="DB1137" s="31"/>
      <c r="DC1137" s="31"/>
      <c r="DD1137" s="31"/>
      <c r="DE1137" s="31"/>
      <c r="DF1137" s="31"/>
      <c r="DG1137" s="31"/>
      <c r="DH1137" s="31"/>
      <c r="DI1137" s="31"/>
      <c r="DJ1137" s="31"/>
      <c r="DK1137" s="31"/>
      <c r="DL1137" s="31"/>
      <c r="DM1137" s="31"/>
      <c r="DN1137" s="31"/>
      <c r="DO1137" s="31"/>
      <c r="DP1137" s="31"/>
    </row>
    <row r="1138" spans="43:120" s="5" customFormat="1" x14ac:dyDescent="0.2"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  <c r="BZ1138" s="31"/>
      <c r="CA1138" s="31"/>
      <c r="CB1138" s="31"/>
      <c r="CC1138" s="31"/>
      <c r="CD1138" s="31"/>
      <c r="CE1138" s="31"/>
      <c r="CF1138" s="31"/>
      <c r="CG1138" s="31"/>
      <c r="CH1138" s="31"/>
      <c r="CI1138" s="31"/>
      <c r="CJ1138" s="31"/>
      <c r="CK1138" s="31"/>
      <c r="CL1138" s="31"/>
      <c r="CM1138" s="31"/>
      <c r="CN1138" s="31"/>
      <c r="CO1138" s="31"/>
      <c r="CP1138" s="31"/>
      <c r="CQ1138" s="31"/>
      <c r="CR1138" s="31"/>
      <c r="CS1138" s="31"/>
      <c r="CT1138" s="31"/>
      <c r="CU1138" s="31"/>
      <c r="CV1138" s="31"/>
      <c r="CW1138" s="31"/>
      <c r="CX1138" s="31"/>
      <c r="CY1138" s="31"/>
      <c r="CZ1138" s="31"/>
      <c r="DA1138" s="31"/>
      <c r="DB1138" s="31"/>
      <c r="DC1138" s="31"/>
      <c r="DD1138" s="31"/>
      <c r="DE1138" s="31"/>
      <c r="DF1138" s="31"/>
      <c r="DG1138" s="31"/>
      <c r="DH1138" s="31"/>
      <c r="DI1138" s="31"/>
      <c r="DJ1138" s="31"/>
      <c r="DK1138" s="31"/>
      <c r="DL1138" s="31"/>
      <c r="DM1138" s="31"/>
      <c r="DN1138" s="31"/>
      <c r="DO1138" s="31"/>
      <c r="DP1138" s="31"/>
    </row>
    <row r="1139" spans="43:120" s="5" customFormat="1" x14ac:dyDescent="0.2"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  <c r="BZ1139" s="31"/>
      <c r="CA1139" s="31"/>
      <c r="CB1139" s="31"/>
      <c r="CC1139" s="31"/>
      <c r="CD1139" s="31"/>
      <c r="CE1139" s="31"/>
      <c r="CF1139" s="31"/>
      <c r="CG1139" s="31"/>
      <c r="CH1139" s="31"/>
      <c r="CI1139" s="31"/>
      <c r="CJ1139" s="31"/>
      <c r="CK1139" s="31"/>
      <c r="CL1139" s="31"/>
      <c r="CM1139" s="31"/>
      <c r="CN1139" s="31"/>
      <c r="CO1139" s="31"/>
      <c r="CP1139" s="31"/>
      <c r="CQ1139" s="31"/>
      <c r="CR1139" s="31"/>
      <c r="CS1139" s="31"/>
      <c r="CT1139" s="31"/>
      <c r="CU1139" s="31"/>
      <c r="CV1139" s="31"/>
      <c r="CW1139" s="31"/>
      <c r="CX1139" s="31"/>
      <c r="CY1139" s="31"/>
      <c r="CZ1139" s="31"/>
      <c r="DA1139" s="31"/>
      <c r="DB1139" s="31"/>
      <c r="DC1139" s="31"/>
      <c r="DD1139" s="31"/>
      <c r="DE1139" s="31"/>
      <c r="DF1139" s="31"/>
      <c r="DG1139" s="31"/>
      <c r="DH1139" s="31"/>
      <c r="DI1139" s="31"/>
      <c r="DJ1139" s="31"/>
      <c r="DK1139" s="31"/>
      <c r="DL1139" s="31"/>
      <c r="DM1139" s="31"/>
      <c r="DN1139" s="31"/>
      <c r="DO1139" s="31"/>
      <c r="DP1139" s="31"/>
    </row>
    <row r="1140" spans="43:120" s="5" customFormat="1" x14ac:dyDescent="0.2"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  <c r="BZ1140" s="31"/>
      <c r="CA1140" s="31"/>
      <c r="CB1140" s="31"/>
      <c r="CC1140" s="31"/>
      <c r="CD1140" s="31"/>
      <c r="CE1140" s="31"/>
      <c r="CF1140" s="31"/>
      <c r="CG1140" s="31"/>
      <c r="CH1140" s="31"/>
      <c r="CI1140" s="31"/>
      <c r="CJ1140" s="31"/>
      <c r="CK1140" s="31"/>
      <c r="CL1140" s="31"/>
      <c r="CM1140" s="31"/>
      <c r="CN1140" s="31"/>
      <c r="CO1140" s="31"/>
      <c r="CP1140" s="31"/>
      <c r="CQ1140" s="31"/>
      <c r="CR1140" s="31"/>
      <c r="CS1140" s="31"/>
      <c r="CT1140" s="31"/>
      <c r="CU1140" s="31"/>
      <c r="CV1140" s="31"/>
      <c r="CW1140" s="31"/>
      <c r="CX1140" s="31"/>
      <c r="CY1140" s="31"/>
      <c r="CZ1140" s="31"/>
      <c r="DA1140" s="31"/>
      <c r="DB1140" s="31"/>
      <c r="DC1140" s="31"/>
      <c r="DD1140" s="31"/>
      <c r="DE1140" s="31"/>
      <c r="DF1140" s="31"/>
      <c r="DG1140" s="31"/>
      <c r="DH1140" s="31"/>
      <c r="DI1140" s="31"/>
      <c r="DJ1140" s="31"/>
      <c r="DK1140" s="31"/>
      <c r="DL1140" s="31"/>
      <c r="DM1140" s="31"/>
      <c r="DN1140" s="31"/>
      <c r="DO1140" s="31"/>
      <c r="DP1140" s="31"/>
    </row>
    <row r="1141" spans="43:120" s="5" customFormat="1" x14ac:dyDescent="0.2"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  <c r="BZ1141" s="31"/>
      <c r="CA1141" s="31"/>
      <c r="CB1141" s="31"/>
      <c r="CC1141" s="31"/>
      <c r="CD1141" s="31"/>
      <c r="CE1141" s="31"/>
      <c r="CF1141" s="31"/>
      <c r="CG1141" s="31"/>
      <c r="CH1141" s="31"/>
      <c r="CI1141" s="31"/>
      <c r="CJ1141" s="31"/>
      <c r="CK1141" s="31"/>
      <c r="CL1141" s="31"/>
      <c r="CM1141" s="31"/>
      <c r="CN1141" s="31"/>
      <c r="CO1141" s="31"/>
      <c r="CP1141" s="31"/>
      <c r="CQ1141" s="31"/>
      <c r="CR1141" s="31"/>
      <c r="CS1141" s="31"/>
      <c r="CT1141" s="31"/>
      <c r="CU1141" s="31"/>
      <c r="CV1141" s="31"/>
      <c r="CW1141" s="31"/>
      <c r="CX1141" s="31"/>
      <c r="CY1141" s="31"/>
      <c r="CZ1141" s="31"/>
      <c r="DA1141" s="31"/>
      <c r="DB1141" s="31"/>
      <c r="DC1141" s="31"/>
      <c r="DD1141" s="31"/>
      <c r="DE1141" s="31"/>
      <c r="DF1141" s="31"/>
      <c r="DG1141" s="31"/>
      <c r="DH1141" s="31"/>
      <c r="DI1141" s="31"/>
      <c r="DJ1141" s="31"/>
      <c r="DK1141" s="31"/>
      <c r="DL1141" s="31"/>
      <c r="DM1141" s="31"/>
      <c r="DN1141" s="31"/>
      <c r="DO1141" s="31"/>
      <c r="DP1141" s="31"/>
    </row>
    <row r="1142" spans="43:120" s="5" customFormat="1" x14ac:dyDescent="0.2"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  <c r="BZ1142" s="31"/>
      <c r="CA1142" s="31"/>
      <c r="CB1142" s="31"/>
      <c r="CC1142" s="31"/>
      <c r="CD1142" s="31"/>
      <c r="CE1142" s="31"/>
      <c r="CF1142" s="31"/>
      <c r="CG1142" s="31"/>
      <c r="CH1142" s="31"/>
      <c r="CI1142" s="31"/>
      <c r="CJ1142" s="31"/>
      <c r="CK1142" s="31"/>
      <c r="CL1142" s="31"/>
      <c r="CM1142" s="31"/>
      <c r="CN1142" s="31"/>
      <c r="CO1142" s="31"/>
      <c r="CP1142" s="31"/>
      <c r="CQ1142" s="31"/>
      <c r="CR1142" s="31"/>
      <c r="CS1142" s="31"/>
      <c r="CT1142" s="31"/>
      <c r="CU1142" s="31"/>
      <c r="CV1142" s="31"/>
      <c r="CW1142" s="31"/>
      <c r="CX1142" s="31"/>
      <c r="CY1142" s="31"/>
      <c r="CZ1142" s="31"/>
      <c r="DA1142" s="31"/>
      <c r="DB1142" s="31"/>
      <c r="DC1142" s="31"/>
      <c r="DD1142" s="31"/>
      <c r="DE1142" s="31"/>
      <c r="DF1142" s="31"/>
      <c r="DG1142" s="31"/>
      <c r="DH1142" s="31"/>
      <c r="DI1142" s="31"/>
      <c r="DJ1142" s="31"/>
      <c r="DK1142" s="31"/>
      <c r="DL1142" s="31"/>
      <c r="DM1142" s="31"/>
      <c r="DN1142" s="31"/>
      <c r="DO1142" s="31"/>
      <c r="DP1142" s="31"/>
    </row>
    <row r="1143" spans="43:120" s="5" customFormat="1" x14ac:dyDescent="0.2"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  <c r="BZ1143" s="31"/>
      <c r="CA1143" s="31"/>
      <c r="CB1143" s="31"/>
      <c r="CC1143" s="31"/>
      <c r="CD1143" s="31"/>
      <c r="CE1143" s="31"/>
      <c r="CF1143" s="31"/>
      <c r="CG1143" s="31"/>
      <c r="CH1143" s="31"/>
      <c r="CI1143" s="31"/>
      <c r="CJ1143" s="31"/>
      <c r="CK1143" s="31"/>
      <c r="CL1143" s="31"/>
      <c r="CM1143" s="31"/>
      <c r="CN1143" s="31"/>
      <c r="CO1143" s="31"/>
      <c r="CP1143" s="31"/>
      <c r="CQ1143" s="31"/>
      <c r="CR1143" s="31"/>
      <c r="CS1143" s="31"/>
      <c r="CT1143" s="31"/>
      <c r="CU1143" s="31"/>
      <c r="CV1143" s="31"/>
      <c r="CW1143" s="31"/>
      <c r="CX1143" s="31"/>
      <c r="CY1143" s="31"/>
      <c r="CZ1143" s="31"/>
      <c r="DA1143" s="31"/>
      <c r="DB1143" s="31"/>
      <c r="DC1143" s="31"/>
      <c r="DD1143" s="31"/>
      <c r="DE1143" s="31"/>
      <c r="DF1143" s="31"/>
      <c r="DG1143" s="31"/>
      <c r="DH1143" s="31"/>
      <c r="DI1143" s="31"/>
      <c r="DJ1143" s="31"/>
      <c r="DK1143" s="31"/>
      <c r="DL1143" s="31"/>
      <c r="DM1143" s="31"/>
      <c r="DN1143" s="31"/>
      <c r="DO1143" s="31"/>
      <c r="DP1143" s="31"/>
    </row>
    <row r="1144" spans="43:120" s="5" customFormat="1" x14ac:dyDescent="0.2"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  <c r="BZ1144" s="31"/>
      <c r="CA1144" s="31"/>
      <c r="CB1144" s="31"/>
      <c r="CC1144" s="31"/>
      <c r="CD1144" s="31"/>
      <c r="CE1144" s="31"/>
      <c r="CF1144" s="31"/>
      <c r="CG1144" s="31"/>
      <c r="CH1144" s="31"/>
      <c r="CI1144" s="31"/>
      <c r="CJ1144" s="31"/>
      <c r="CK1144" s="31"/>
      <c r="CL1144" s="31"/>
      <c r="CM1144" s="31"/>
      <c r="CN1144" s="31"/>
      <c r="CO1144" s="31"/>
      <c r="CP1144" s="31"/>
      <c r="CQ1144" s="31"/>
      <c r="CR1144" s="31"/>
      <c r="CS1144" s="31"/>
      <c r="CT1144" s="31"/>
      <c r="CU1144" s="31"/>
      <c r="CV1144" s="31"/>
      <c r="CW1144" s="31"/>
      <c r="CX1144" s="31"/>
      <c r="CY1144" s="31"/>
      <c r="CZ1144" s="31"/>
      <c r="DA1144" s="31"/>
      <c r="DB1144" s="31"/>
      <c r="DC1144" s="31"/>
      <c r="DD1144" s="31"/>
      <c r="DE1144" s="31"/>
      <c r="DF1144" s="31"/>
      <c r="DG1144" s="31"/>
      <c r="DH1144" s="31"/>
      <c r="DI1144" s="31"/>
      <c r="DJ1144" s="31"/>
      <c r="DK1144" s="31"/>
      <c r="DL1144" s="31"/>
      <c r="DM1144" s="31"/>
      <c r="DN1144" s="31"/>
      <c r="DO1144" s="31"/>
      <c r="DP1144" s="31"/>
    </row>
    <row r="1145" spans="43:120" s="5" customFormat="1" x14ac:dyDescent="0.2"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  <c r="BZ1145" s="31"/>
      <c r="CA1145" s="31"/>
      <c r="CB1145" s="31"/>
      <c r="CC1145" s="31"/>
      <c r="CD1145" s="31"/>
      <c r="CE1145" s="31"/>
      <c r="CF1145" s="31"/>
      <c r="CG1145" s="31"/>
      <c r="CH1145" s="31"/>
      <c r="CI1145" s="31"/>
      <c r="CJ1145" s="31"/>
      <c r="CK1145" s="31"/>
      <c r="CL1145" s="31"/>
      <c r="CM1145" s="31"/>
      <c r="CN1145" s="31"/>
      <c r="CO1145" s="31"/>
      <c r="CP1145" s="31"/>
      <c r="CQ1145" s="31"/>
      <c r="CR1145" s="31"/>
      <c r="CS1145" s="31"/>
      <c r="CT1145" s="31"/>
      <c r="CU1145" s="31"/>
      <c r="CV1145" s="31"/>
      <c r="CW1145" s="31"/>
      <c r="CX1145" s="31"/>
      <c r="CY1145" s="31"/>
      <c r="CZ1145" s="31"/>
      <c r="DA1145" s="31"/>
      <c r="DB1145" s="31"/>
      <c r="DC1145" s="31"/>
      <c r="DD1145" s="31"/>
      <c r="DE1145" s="31"/>
      <c r="DF1145" s="31"/>
      <c r="DG1145" s="31"/>
      <c r="DH1145" s="31"/>
      <c r="DI1145" s="31"/>
      <c r="DJ1145" s="31"/>
      <c r="DK1145" s="31"/>
      <c r="DL1145" s="31"/>
      <c r="DM1145" s="31"/>
      <c r="DN1145" s="31"/>
      <c r="DO1145" s="31"/>
      <c r="DP1145" s="31"/>
    </row>
    <row r="1146" spans="43:120" s="5" customFormat="1" x14ac:dyDescent="0.2"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  <c r="BZ1146" s="31"/>
      <c r="CA1146" s="31"/>
      <c r="CB1146" s="31"/>
      <c r="CC1146" s="31"/>
      <c r="CD1146" s="31"/>
      <c r="CE1146" s="31"/>
      <c r="CF1146" s="31"/>
      <c r="CG1146" s="31"/>
      <c r="CH1146" s="31"/>
      <c r="CI1146" s="31"/>
      <c r="CJ1146" s="31"/>
      <c r="CK1146" s="31"/>
      <c r="CL1146" s="31"/>
      <c r="CM1146" s="31"/>
      <c r="CN1146" s="31"/>
      <c r="CO1146" s="31"/>
      <c r="CP1146" s="31"/>
      <c r="CQ1146" s="31"/>
      <c r="CR1146" s="31"/>
      <c r="CS1146" s="31"/>
      <c r="CT1146" s="31"/>
      <c r="CU1146" s="31"/>
      <c r="CV1146" s="31"/>
      <c r="CW1146" s="31"/>
      <c r="CX1146" s="31"/>
      <c r="CY1146" s="31"/>
      <c r="CZ1146" s="31"/>
      <c r="DA1146" s="31"/>
      <c r="DB1146" s="31"/>
      <c r="DC1146" s="31"/>
      <c r="DD1146" s="31"/>
      <c r="DE1146" s="31"/>
      <c r="DF1146" s="31"/>
      <c r="DG1146" s="31"/>
      <c r="DH1146" s="31"/>
      <c r="DI1146" s="31"/>
      <c r="DJ1146" s="31"/>
      <c r="DK1146" s="31"/>
      <c r="DL1146" s="31"/>
      <c r="DM1146" s="31"/>
      <c r="DN1146" s="31"/>
      <c r="DO1146" s="31"/>
      <c r="DP1146" s="31"/>
    </row>
    <row r="1147" spans="43:120" s="5" customFormat="1" x14ac:dyDescent="0.2"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  <c r="BZ1147" s="31"/>
      <c r="CA1147" s="31"/>
      <c r="CB1147" s="31"/>
      <c r="CC1147" s="31"/>
      <c r="CD1147" s="31"/>
      <c r="CE1147" s="31"/>
      <c r="CF1147" s="31"/>
      <c r="CG1147" s="31"/>
      <c r="CH1147" s="31"/>
      <c r="CI1147" s="31"/>
      <c r="CJ1147" s="31"/>
      <c r="CK1147" s="31"/>
      <c r="CL1147" s="31"/>
      <c r="CM1147" s="31"/>
      <c r="CN1147" s="31"/>
      <c r="CO1147" s="31"/>
      <c r="CP1147" s="31"/>
      <c r="CQ1147" s="31"/>
      <c r="CR1147" s="31"/>
      <c r="CS1147" s="31"/>
      <c r="CT1147" s="31"/>
      <c r="CU1147" s="31"/>
      <c r="CV1147" s="31"/>
      <c r="CW1147" s="31"/>
      <c r="CX1147" s="31"/>
      <c r="CY1147" s="31"/>
      <c r="CZ1147" s="31"/>
      <c r="DA1147" s="31"/>
      <c r="DB1147" s="31"/>
      <c r="DC1147" s="31"/>
      <c r="DD1147" s="31"/>
      <c r="DE1147" s="31"/>
      <c r="DF1147" s="31"/>
      <c r="DG1147" s="31"/>
      <c r="DH1147" s="31"/>
      <c r="DI1147" s="31"/>
      <c r="DJ1147" s="31"/>
      <c r="DK1147" s="31"/>
      <c r="DL1147" s="31"/>
      <c r="DM1147" s="31"/>
      <c r="DN1147" s="31"/>
      <c r="DO1147" s="31"/>
      <c r="DP1147" s="31"/>
    </row>
    <row r="1148" spans="43:120" s="5" customFormat="1" x14ac:dyDescent="0.2"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  <c r="BZ1148" s="31"/>
      <c r="CA1148" s="31"/>
      <c r="CB1148" s="31"/>
      <c r="CC1148" s="31"/>
      <c r="CD1148" s="31"/>
      <c r="CE1148" s="31"/>
      <c r="CF1148" s="31"/>
      <c r="CG1148" s="31"/>
      <c r="CH1148" s="31"/>
      <c r="CI1148" s="31"/>
      <c r="CJ1148" s="31"/>
      <c r="CK1148" s="31"/>
      <c r="CL1148" s="31"/>
      <c r="CM1148" s="31"/>
      <c r="CN1148" s="31"/>
      <c r="CO1148" s="31"/>
      <c r="CP1148" s="31"/>
      <c r="CQ1148" s="31"/>
      <c r="CR1148" s="31"/>
      <c r="CS1148" s="31"/>
      <c r="CT1148" s="31"/>
      <c r="CU1148" s="31"/>
      <c r="CV1148" s="31"/>
      <c r="CW1148" s="31"/>
      <c r="CX1148" s="31"/>
      <c r="CY1148" s="31"/>
      <c r="CZ1148" s="31"/>
      <c r="DA1148" s="31"/>
      <c r="DB1148" s="31"/>
      <c r="DC1148" s="31"/>
      <c r="DD1148" s="31"/>
      <c r="DE1148" s="31"/>
      <c r="DF1148" s="31"/>
      <c r="DG1148" s="31"/>
      <c r="DH1148" s="31"/>
      <c r="DI1148" s="31"/>
      <c r="DJ1148" s="31"/>
      <c r="DK1148" s="31"/>
      <c r="DL1148" s="31"/>
      <c r="DM1148" s="31"/>
      <c r="DN1148" s="31"/>
      <c r="DO1148" s="31"/>
      <c r="DP1148" s="31"/>
    </row>
    <row r="1149" spans="43:120" s="5" customFormat="1" x14ac:dyDescent="0.2"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  <c r="BZ1149" s="31"/>
      <c r="CA1149" s="31"/>
      <c r="CB1149" s="31"/>
      <c r="CC1149" s="31"/>
      <c r="CD1149" s="31"/>
      <c r="CE1149" s="31"/>
      <c r="CF1149" s="31"/>
      <c r="CG1149" s="31"/>
      <c r="CH1149" s="31"/>
      <c r="CI1149" s="31"/>
      <c r="CJ1149" s="31"/>
      <c r="CK1149" s="31"/>
      <c r="CL1149" s="31"/>
      <c r="CM1149" s="31"/>
      <c r="CN1149" s="31"/>
      <c r="CO1149" s="31"/>
      <c r="CP1149" s="31"/>
      <c r="CQ1149" s="31"/>
      <c r="CR1149" s="31"/>
      <c r="CS1149" s="31"/>
      <c r="CT1149" s="31"/>
      <c r="CU1149" s="31"/>
      <c r="CV1149" s="31"/>
      <c r="CW1149" s="31"/>
      <c r="CX1149" s="31"/>
      <c r="CY1149" s="31"/>
      <c r="CZ1149" s="31"/>
      <c r="DA1149" s="31"/>
      <c r="DB1149" s="31"/>
      <c r="DC1149" s="31"/>
      <c r="DD1149" s="31"/>
      <c r="DE1149" s="31"/>
      <c r="DF1149" s="31"/>
      <c r="DG1149" s="31"/>
      <c r="DH1149" s="31"/>
      <c r="DI1149" s="31"/>
      <c r="DJ1149" s="31"/>
      <c r="DK1149" s="31"/>
      <c r="DL1149" s="31"/>
      <c r="DM1149" s="31"/>
      <c r="DN1149" s="31"/>
      <c r="DO1149" s="31"/>
      <c r="DP1149" s="31"/>
    </row>
    <row r="1150" spans="43:120" s="5" customFormat="1" x14ac:dyDescent="0.2"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  <c r="BZ1150" s="31"/>
      <c r="CA1150" s="31"/>
      <c r="CB1150" s="31"/>
      <c r="CC1150" s="31"/>
      <c r="CD1150" s="31"/>
      <c r="CE1150" s="31"/>
      <c r="CF1150" s="31"/>
      <c r="CG1150" s="31"/>
      <c r="CH1150" s="31"/>
      <c r="CI1150" s="31"/>
      <c r="CJ1150" s="31"/>
      <c r="CK1150" s="31"/>
      <c r="CL1150" s="31"/>
      <c r="CM1150" s="31"/>
      <c r="CN1150" s="31"/>
      <c r="CO1150" s="31"/>
      <c r="CP1150" s="31"/>
      <c r="CQ1150" s="31"/>
      <c r="CR1150" s="31"/>
      <c r="CS1150" s="31"/>
      <c r="CT1150" s="31"/>
      <c r="CU1150" s="31"/>
      <c r="CV1150" s="31"/>
      <c r="CW1150" s="31"/>
      <c r="CX1150" s="31"/>
      <c r="CY1150" s="31"/>
      <c r="CZ1150" s="31"/>
      <c r="DA1150" s="31"/>
      <c r="DB1150" s="31"/>
      <c r="DC1150" s="31"/>
      <c r="DD1150" s="31"/>
      <c r="DE1150" s="31"/>
      <c r="DF1150" s="31"/>
      <c r="DG1150" s="31"/>
      <c r="DH1150" s="31"/>
      <c r="DI1150" s="31"/>
      <c r="DJ1150" s="31"/>
      <c r="DK1150" s="31"/>
      <c r="DL1150" s="31"/>
      <c r="DM1150" s="31"/>
      <c r="DN1150" s="31"/>
      <c r="DO1150" s="31"/>
      <c r="DP1150" s="31"/>
    </row>
    <row r="1151" spans="43:120" s="5" customFormat="1" x14ac:dyDescent="0.2"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  <c r="BZ1151" s="31"/>
      <c r="CA1151" s="31"/>
      <c r="CB1151" s="31"/>
      <c r="CC1151" s="31"/>
      <c r="CD1151" s="31"/>
      <c r="CE1151" s="31"/>
      <c r="CF1151" s="31"/>
      <c r="CG1151" s="31"/>
      <c r="CH1151" s="31"/>
      <c r="CI1151" s="31"/>
      <c r="CJ1151" s="31"/>
      <c r="CK1151" s="31"/>
      <c r="CL1151" s="31"/>
      <c r="CM1151" s="31"/>
      <c r="CN1151" s="31"/>
      <c r="CO1151" s="31"/>
      <c r="CP1151" s="31"/>
      <c r="CQ1151" s="31"/>
      <c r="CR1151" s="31"/>
      <c r="CS1151" s="31"/>
      <c r="CT1151" s="31"/>
      <c r="CU1151" s="31"/>
      <c r="CV1151" s="31"/>
      <c r="CW1151" s="31"/>
      <c r="CX1151" s="31"/>
      <c r="CY1151" s="31"/>
      <c r="CZ1151" s="31"/>
      <c r="DA1151" s="31"/>
      <c r="DB1151" s="31"/>
      <c r="DC1151" s="31"/>
      <c r="DD1151" s="31"/>
      <c r="DE1151" s="31"/>
      <c r="DF1151" s="31"/>
      <c r="DG1151" s="31"/>
      <c r="DH1151" s="31"/>
      <c r="DI1151" s="31"/>
      <c r="DJ1151" s="31"/>
      <c r="DK1151" s="31"/>
      <c r="DL1151" s="31"/>
      <c r="DM1151" s="31"/>
      <c r="DN1151" s="31"/>
      <c r="DO1151" s="31"/>
      <c r="DP1151" s="31"/>
    </row>
    <row r="1152" spans="43:120" s="5" customFormat="1" x14ac:dyDescent="0.2"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  <c r="BZ1152" s="31"/>
      <c r="CA1152" s="31"/>
      <c r="CB1152" s="31"/>
      <c r="CC1152" s="31"/>
      <c r="CD1152" s="31"/>
      <c r="CE1152" s="31"/>
      <c r="CF1152" s="31"/>
      <c r="CG1152" s="31"/>
      <c r="CH1152" s="31"/>
      <c r="CI1152" s="31"/>
      <c r="CJ1152" s="31"/>
      <c r="CK1152" s="31"/>
      <c r="CL1152" s="31"/>
      <c r="CM1152" s="31"/>
      <c r="CN1152" s="31"/>
      <c r="CO1152" s="31"/>
      <c r="CP1152" s="31"/>
      <c r="CQ1152" s="31"/>
      <c r="CR1152" s="31"/>
      <c r="CS1152" s="31"/>
      <c r="CT1152" s="31"/>
      <c r="CU1152" s="31"/>
      <c r="CV1152" s="31"/>
      <c r="CW1152" s="31"/>
      <c r="CX1152" s="31"/>
      <c r="CY1152" s="31"/>
      <c r="CZ1152" s="31"/>
      <c r="DA1152" s="31"/>
      <c r="DB1152" s="31"/>
      <c r="DC1152" s="31"/>
      <c r="DD1152" s="31"/>
      <c r="DE1152" s="31"/>
      <c r="DF1152" s="31"/>
      <c r="DG1152" s="31"/>
      <c r="DH1152" s="31"/>
      <c r="DI1152" s="31"/>
      <c r="DJ1152" s="31"/>
      <c r="DK1152" s="31"/>
      <c r="DL1152" s="31"/>
      <c r="DM1152" s="31"/>
      <c r="DN1152" s="31"/>
      <c r="DO1152" s="31"/>
      <c r="DP1152" s="31"/>
    </row>
    <row r="1153" spans="43:120" s="5" customFormat="1" x14ac:dyDescent="0.2"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  <c r="BZ1153" s="31"/>
      <c r="CA1153" s="31"/>
      <c r="CB1153" s="31"/>
      <c r="CC1153" s="31"/>
      <c r="CD1153" s="31"/>
      <c r="CE1153" s="31"/>
      <c r="CF1153" s="31"/>
      <c r="CG1153" s="31"/>
      <c r="CH1153" s="31"/>
      <c r="CI1153" s="31"/>
      <c r="CJ1153" s="31"/>
      <c r="CK1153" s="31"/>
      <c r="CL1153" s="31"/>
      <c r="CM1153" s="31"/>
      <c r="CN1153" s="31"/>
      <c r="CO1153" s="31"/>
      <c r="CP1153" s="31"/>
      <c r="CQ1153" s="31"/>
      <c r="CR1153" s="31"/>
      <c r="CS1153" s="31"/>
      <c r="CT1153" s="31"/>
      <c r="CU1153" s="31"/>
      <c r="CV1153" s="31"/>
      <c r="CW1153" s="31"/>
      <c r="CX1153" s="31"/>
      <c r="CY1153" s="31"/>
      <c r="CZ1153" s="31"/>
      <c r="DA1153" s="31"/>
      <c r="DB1153" s="31"/>
      <c r="DC1153" s="31"/>
      <c r="DD1153" s="31"/>
      <c r="DE1153" s="31"/>
      <c r="DF1153" s="31"/>
      <c r="DG1153" s="31"/>
      <c r="DH1153" s="31"/>
      <c r="DI1153" s="31"/>
      <c r="DJ1153" s="31"/>
      <c r="DK1153" s="31"/>
      <c r="DL1153" s="31"/>
      <c r="DM1153" s="31"/>
      <c r="DN1153" s="31"/>
      <c r="DO1153" s="31"/>
      <c r="DP1153" s="31"/>
    </row>
    <row r="1154" spans="43:120" s="5" customFormat="1" x14ac:dyDescent="0.2"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  <c r="BZ1154" s="31"/>
      <c r="CA1154" s="31"/>
      <c r="CB1154" s="31"/>
      <c r="CC1154" s="31"/>
      <c r="CD1154" s="31"/>
      <c r="CE1154" s="31"/>
      <c r="CF1154" s="31"/>
      <c r="CG1154" s="31"/>
      <c r="CH1154" s="31"/>
      <c r="CI1154" s="31"/>
      <c r="CJ1154" s="31"/>
      <c r="CK1154" s="31"/>
      <c r="CL1154" s="31"/>
      <c r="CM1154" s="31"/>
      <c r="CN1154" s="31"/>
      <c r="CO1154" s="31"/>
      <c r="CP1154" s="31"/>
      <c r="CQ1154" s="31"/>
      <c r="CR1154" s="31"/>
      <c r="CS1154" s="31"/>
      <c r="CT1154" s="31"/>
      <c r="CU1154" s="31"/>
      <c r="CV1154" s="31"/>
      <c r="CW1154" s="31"/>
      <c r="CX1154" s="31"/>
      <c r="CY1154" s="31"/>
      <c r="CZ1154" s="31"/>
      <c r="DA1154" s="31"/>
      <c r="DB1154" s="31"/>
      <c r="DC1154" s="31"/>
      <c r="DD1154" s="31"/>
      <c r="DE1154" s="31"/>
      <c r="DF1154" s="31"/>
      <c r="DG1154" s="31"/>
      <c r="DH1154" s="31"/>
      <c r="DI1154" s="31"/>
      <c r="DJ1154" s="31"/>
      <c r="DK1154" s="31"/>
      <c r="DL1154" s="31"/>
      <c r="DM1154" s="31"/>
      <c r="DN1154" s="31"/>
      <c r="DO1154" s="31"/>
      <c r="DP1154" s="31"/>
    </row>
    <row r="1155" spans="43:120" s="5" customFormat="1" x14ac:dyDescent="0.2"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  <c r="BZ1155" s="31"/>
      <c r="CA1155" s="31"/>
      <c r="CB1155" s="31"/>
      <c r="CC1155" s="31"/>
      <c r="CD1155" s="31"/>
      <c r="CE1155" s="31"/>
      <c r="CF1155" s="31"/>
      <c r="CG1155" s="31"/>
      <c r="CH1155" s="31"/>
      <c r="CI1155" s="31"/>
      <c r="CJ1155" s="31"/>
      <c r="CK1155" s="31"/>
      <c r="CL1155" s="31"/>
      <c r="CM1155" s="31"/>
      <c r="CN1155" s="31"/>
      <c r="CO1155" s="31"/>
      <c r="CP1155" s="31"/>
      <c r="CQ1155" s="31"/>
      <c r="CR1155" s="31"/>
      <c r="CS1155" s="31"/>
      <c r="CT1155" s="31"/>
      <c r="CU1155" s="31"/>
      <c r="CV1155" s="31"/>
      <c r="CW1155" s="31"/>
      <c r="CX1155" s="31"/>
      <c r="CY1155" s="31"/>
      <c r="CZ1155" s="31"/>
      <c r="DA1155" s="31"/>
      <c r="DB1155" s="31"/>
      <c r="DC1155" s="31"/>
      <c r="DD1155" s="31"/>
      <c r="DE1155" s="31"/>
      <c r="DF1155" s="31"/>
      <c r="DG1155" s="31"/>
      <c r="DH1155" s="31"/>
      <c r="DI1155" s="31"/>
      <c r="DJ1155" s="31"/>
      <c r="DK1155" s="31"/>
      <c r="DL1155" s="31"/>
      <c r="DM1155" s="31"/>
      <c r="DN1155" s="31"/>
      <c r="DO1155" s="31"/>
      <c r="DP1155" s="31"/>
    </row>
    <row r="1156" spans="43:120" s="5" customFormat="1" x14ac:dyDescent="0.2"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  <c r="BZ1156" s="31"/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  <c r="CM1156" s="31"/>
      <c r="CN1156" s="31"/>
      <c r="CO1156" s="31"/>
      <c r="CP1156" s="31"/>
      <c r="CQ1156" s="31"/>
      <c r="CR1156" s="31"/>
      <c r="CS1156" s="31"/>
      <c r="CT1156" s="31"/>
      <c r="CU1156" s="31"/>
      <c r="CV1156" s="31"/>
      <c r="CW1156" s="31"/>
      <c r="CX1156" s="31"/>
      <c r="CY1156" s="31"/>
      <c r="CZ1156" s="31"/>
      <c r="DA1156" s="31"/>
      <c r="DB1156" s="31"/>
      <c r="DC1156" s="31"/>
      <c r="DD1156" s="31"/>
      <c r="DE1156" s="31"/>
      <c r="DF1156" s="31"/>
      <c r="DG1156" s="31"/>
      <c r="DH1156" s="31"/>
      <c r="DI1156" s="31"/>
      <c r="DJ1156" s="31"/>
      <c r="DK1156" s="31"/>
      <c r="DL1156" s="31"/>
      <c r="DM1156" s="31"/>
      <c r="DN1156" s="31"/>
      <c r="DO1156" s="31"/>
      <c r="DP1156" s="31"/>
    </row>
    <row r="1157" spans="43:120" s="5" customFormat="1" x14ac:dyDescent="0.2"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  <c r="BZ1157" s="31"/>
      <c r="CA1157" s="31"/>
      <c r="CB1157" s="31"/>
      <c r="CC1157" s="31"/>
      <c r="CD1157" s="31"/>
      <c r="CE1157" s="31"/>
      <c r="CF1157" s="31"/>
      <c r="CG1157" s="31"/>
      <c r="CH1157" s="31"/>
      <c r="CI1157" s="31"/>
      <c r="CJ1157" s="31"/>
      <c r="CK1157" s="31"/>
      <c r="CL1157" s="31"/>
      <c r="CM1157" s="31"/>
      <c r="CN1157" s="31"/>
      <c r="CO1157" s="31"/>
      <c r="CP1157" s="31"/>
      <c r="CQ1157" s="31"/>
      <c r="CR1157" s="31"/>
      <c r="CS1157" s="31"/>
      <c r="CT1157" s="31"/>
      <c r="CU1157" s="31"/>
      <c r="CV1157" s="31"/>
      <c r="CW1157" s="31"/>
      <c r="CX1157" s="31"/>
      <c r="CY1157" s="31"/>
      <c r="CZ1157" s="31"/>
      <c r="DA1157" s="31"/>
      <c r="DB1157" s="31"/>
      <c r="DC1157" s="31"/>
      <c r="DD1157" s="31"/>
      <c r="DE1157" s="31"/>
      <c r="DF1157" s="31"/>
      <c r="DG1157" s="31"/>
      <c r="DH1157" s="31"/>
      <c r="DI1157" s="31"/>
      <c r="DJ1157" s="31"/>
      <c r="DK1157" s="31"/>
      <c r="DL1157" s="31"/>
      <c r="DM1157" s="31"/>
      <c r="DN1157" s="31"/>
      <c r="DO1157" s="31"/>
      <c r="DP1157" s="31"/>
    </row>
    <row r="1158" spans="43:120" s="5" customFormat="1" x14ac:dyDescent="0.2"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  <c r="BZ1158" s="31"/>
      <c r="CA1158" s="31"/>
      <c r="CB1158" s="31"/>
      <c r="CC1158" s="31"/>
      <c r="CD1158" s="31"/>
      <c r="CE1158" s="31"/>
      <c r="CF1158" s="31"/>
      <c r="CG1158" s="31"/>
      <c r="CH1158" s="31"/>
      <c r="CI1158" s="31"/>
      <c r="CJ1158" s="31"/>
      <c r="CK1158" s="31"/>
      <c r="CL1158" s="31"/>
      <c r="CM1158" s="31"/>
      <c r="CN1158" s="31"/>
      <c r="CO1158" s="31"/>
      <c r="CP1158" s="31"/>
      <c r="CQ1158" s="31"/>
      <c r="CR1158" s="31"/>
      <c r="CS1158" s="31"/>
      <c r="CT1158" s="31"/>
      <c r="CU1158" s="31"/>
      <c r="CV1158" s="31"/>
      <c r="CW1158" s="31"/>
      <c r="CX1158" s="31"/>
      <c r="CY1158" s="31"/>
      <c r="CZ1158" s="31"/>
      <c r="DA1158" s="31"/>
      <c r="DB1158" s="31"/>
      <c r="DC1158" s="31"/>
      <c r="DD1158" s="31"/>
      <c r="DE1158" s="31"/>
      <c r="DF1158" s="31"/>
      <c r="DG1158" s="31"/>
      <c r="DH1158" s="31"/>
      <c r="DI1158" s="31"/>
      <c r="DJ1158" s="31"/>
      <c r="DK1158" s="31"/>
      <c r="DL1158" s="31"/>
      <c r="DM1158" s="31"/>
      <c r="DN1158" s="31"/>
      <c r="DO1158" s="31"/>
      <c r="DP1158" s="31"/>
    </row>
    <row r="1159" spans="43:120" s="5" customFormat="1" x14ac:dyDescent="0.2"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  <c r="BZ1159" s="31"/>
      <c r="CA1159" s="31"/>
      <c r="CB1159" s="31"/>
      <c r="CC1159" s="31"/>
      <c r="CD1159" s="31"/>
      <c r="CE1159" s="31"/>
      <c r="CF1159" s="31"/>
      <c r="CG1159" s="31"/>
      <c r="CH1159" s="31"/>
      <c r="CI1159" s="31"/>
      <c r="CJ1159" s="31"/>
      <c r="CK1159" s="31"/>
      <c r="CL1159" s="31"/>
      <c r="CM1159" s="31"/>
      <c r="CN1159" s="31"/>
      <c r="CO1159" s="31"/>
      <c r="CP1159" s="31"/>
      <c r="CQ1159" s="31"/>
      <c r="CR1159" s="31"/>
      <c r="CS1159" s="31"/>
      <c r="CT1159" s="31"/>
      <c r="CU1159" s="31"/>
      <c r="CV1159" s="31"/>
      <c r="CW1159" s="31"/>
      <c r="CX1159" s="31"/>
      <c r="CY1159" s="31"/>
      <c r="CZ1159" s="31"/>
      <c r="DA1159" s="31"/>
      <c r="DB1159" s="31"/>
      <c r="DC1159" s="31"/>
      <c r="DD1159" s="31"/>
      <c r="DE1159" s="31"/>
      <c r="DF1159" s="31"/>
      <c r="DG1159" s="31"/>
      <c r="DH1159" s="31"/>
      <c r="DI1159" s="31"/>
      <c r="DJ1159" s="31"/>
      <c r="DK1159" s="31"/>
      <c r="DL1159" s="31"/>
      <c r="DM1159" s="31"/>
      <c r="DN1159" s="31"/>
      <c r="DO1159" s="31"/>
      <c r="DP1159" s="31"/>
    </row>
    <row r="1160" spans="43:120" s="5" customFormat="1" x14ac:dyDescent="0.2"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  <c r="BZ1160" s="31"/>
      <c r="CA1160" s="31"/>
      <c r="CB1160" s="31"/>
      <c r="CC1160" s="31"/>
      <c r="CD1160" s="31"/>
      <c r="CE1160" s="31"/>
      <c r="CF1160" s="31"/>
      <c r="CG1160" s="31"/>
      <c r="CH1160" s="31"/>
      <c r="CI1160" s="31"/>
      <c r="CJ1160" s="31"/>
      <c r="CK1160" s="31"/>
      <c r="CL1160" s="31"/>
      <c r="CM1160" s="31"/>
      <c r="CN1160" s="31"/>
      <c r="CO1160" s="31"/>
      <c r="CP1160" s="31"/>
      <c r="CQ1160" s="31"/>
      <c r="CR1160" s="31"/>
      <c r="CS1160" s="31"/>
      <c r="CT1160" s="31"/>
      <c r="CU1160" s="31"/>
      <c r="CV1160" s="31"/>
      <c r="CW1160" s="31"/>
      <c r="CX1160" s="31"/>
      <c r="CY1160" s="31"/>
      <c r="CZ1160" s="31"/>
      <c r="DA1160" s="31"/>
      <c r="DB1160" s="31"/>
      <c r="DC1160" s="31"/>
      <c r="DD1160" s="31"/>
      <c r="DE1160" s="31"/>
      <c r="DF1160" s="31"/>
      <c r="DG1160" s="31"/>
      <c r="DH1160" s="31"/>
      <c r="DI1160" s="31"/>
      <c r="DJ1160" s="31"/>
      <c r="DK1160" s="31"/>
      <c r="DL1160" s="31"/>
      <c r="DM1160" s="31"/>
      <c r="DN1160" s="31"/>
      <c r="DO1160" s="31"/>
      <c r="DP1160" s="31"/>
    </row>
    <row r="1161" spans="43:120" s="5" customFormat="1" x14ac:dyDescent="0.2"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  <c r="BZ1161" s="31"/>
      <c r="CA1161" s="31"/>
      <c r="CB1161" s="31"/>
      <c r="CC1161" s="31"/>
      <c r="CD1161" s="31"/>
      <c r="CE1161" s="31"/>
      <c r="CF1161" s="31"/>
      <c r="CG1161" s="31"/>
      <c r="CH1161" s="31"/>
      <c r="CI1161" s="31"/>
      <c r="CJ1161" s="31"/>
      <c r="CK1161" s="31"/>
      <c r="CL1161" s="31"/>
      <c r="CM1161" s="31"/>
      <c r="CN1161" s="31"/>
      <c r="CO1161" s="31"/>
      <c r="CP1161" s="31"/>
      <c r="CQ1161" s="31"/>
      <c r="CR1161" s="31"/>
      <c r="CS1161" s="31"/>
      <c r="CT1161" s="31"/>
      <c r="CU1161" s="31"/>
      <c r="CV1161" s="31"/>
      <c r="CW1161" s="31"/>
      <c r="CX1161" s="31"/>
      <c r="CY1161" s="31"/>
      <c r="CZ1161" s="31"/>
      <c r="DA1161" s="31"/>
      <c r="DB1161" s="31"/>
      <c r="DC1161" s="31"/>
      <c r="DD1161" s="31"/>
      <c r="DE1161" s="31"/>
      <c r="DF1161" s="31"/>
      <c r="DG1161" s="31"/>
      <c r="DH1161" s="31"/>
      <c r="DI1161" s="31"/>
      <c r="DJ1161" s="31"/>
      <c r="DK1161" s="31"/>
      <c r="DL1161" s="31"/>
      <c r="DM1161" s="31"/>
      <c r="DN1161" s="31"/>
      <c r="DO1161" s="31"/>
      <c r="DP1161" s="31"/>
    </row>
    <row r="1162" spans="43:120" s="5" customFormat="1" x14ac:dyDescent="0.2"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  <c r="BZ1162" s="31"/>
      <c r="CA1162" s="31"/>
      <c r="CB1162" s="31"/>
      <c r="CC1162" s="31"/>
      <c r="CD1162" s="31"/>
      <c r="CE1162" s="31"/>
      <c r="CF1162" s="31"/>
      <c r="CG1162" s="31"/>
      <c r="CH1162" s="31"/>
      <c r="CI1162" s="31"/>
      <c r="CJ1162" s="31"/>
      <c r="CK1162" s="31"/>
      <c r="CL1162" s="31"/>
      <c r="CM1162" s="31"/>
      <c r="CN1162" s="31"/>
      <c r="CO1162" s="31"/>
      <c r="CP1162" s="31"/>
      <c r="CQ1162" s="31"/>
      <c r="CR1162" s="31"/>
      <c r="CS1162" s="31"/>
      <c r="CT1162" s="31"/>
      <c r="CU1162" s="31"/>
      <c r="CV1162" s="31"/>
      <c r="CW1162" s="31"/>
      <c r="CX1162" s="31"/>
      <c r="CY1162" s="31"/>
      <c r="CZ1162" s="31"/>
      <c r="DA1162" s="31"/>
      <c r="DB1162" s="31"/>
      <c r="DC1162" s="31"/>
      <c r="DD1162" s="31"/>
      <c r="DE1162" s="31"/>
      <c r="DF1162" s="31"/>
      <c r="DG1162" s="31"/>
      <c r="DH1162" s="31"/>
      <c r="DI1162" s="31"/>
      <c r="DJ1162" s="31"/>
      <c r="DK1162" s="31"/>
      <c r="DL1162" s="31"/>
      <c r="DM1162" s="31"/>
      <c r="DN1162" s="31"/>
      <c r="DO1162" s="31"/>
      <c r="DP1162" s="31"/>
    </row>
    <row r="1163" spans="43:120" s="5" customFormat="1" x14ac:dyDescent="0.2"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  <c r="BZ1163" s="31"/>
      <c r="CA1163" s="31"/>
      <c r="CB1163" s="31"/>
      <c r="CC1163" s="31"/>
      <c r="CD1163" s="31"/>
      <c r="CE1163" s="31"/>
      <c r="CF1163" s="31"/>
      <c r="CG1163" s="31"/>
      <c r="CH1163" s="31"/>
      <c r="CI1163" s="31"/>
      <c r="CJ1163" s="31"/>
      <c r="CK1163" s="31"/>
      <c r="CL1163" s="31"/>
      <c r="CM1163" s="31"/>
      <c r="CN1163" s="31"/>
      <c r="CO1163" s="31"/>
      <c r="CP1163" s="31"/>
      <c r="CQ1163" s="31"/>
      <c r="CR1163" s="31"/>
      <c r="CS1163" s="31"/>
      <c r="CT1163" s="31"/>
      <c r="CU1163" s="31"/>
      <c r="CV1163" s="31"/>
      <c r="CW1163" s="31"/>
      <c r="CX1163" s="31"/>
      <c r="CY1163" s="31"/>
      <c r="CZ1163" s="31"/>
      <c r="DA1163" s="31"/>
      <c r="DB1163" s="31"/>
      <c r="DC1163" s="31"/>
      <c r="DD1163" s="31"/>
      <c r="DE1163" s="31"/>
      <c r="DF1163" s="31"/>
      <c r="DG1163" s="31"/>
      <c r="DH1163" s="31"/>
      <c r="DI1163" s="31"/>
      <c r="DJ1163" s="31"/>
      <c r="DK1163" s="31"/>
      <c r="DL1163" s="31"/>
      <c r="DM1163" s="31"/>
      <c r="DN1163" s="31"/>
      <c r="DO1163" s="31"/>
      <c r="DP1163" s="31"/>
    </row>
    <row r="1164" spans="43:120" s="5" customFormat="1" x14ac:dyDescent="0.2"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  <c r="BZ1164" s="31"/>
      <c r="CA1164" s="31"/>
      <c r="CB1164" s="31"/>
      <c r="CC1164" s="31"/>
      <c r="CD1164" s="31"/>
      <c r="CE1164" s="31"/>
      <c r="CF1164" s="31"/>
      <c r="CG1164" s="31"/>
      <c r="CH1164" s="31"/>
      <c r="CI1164" s="31"/>
      <c r="CJ1164" s="31"/>
      <c r="CK1164" s="31"/>
      <c r="CL1164" s="31"/>
      <c r="CM1164" s="31"/>
      <c r="CN1164" s="31"/>
      <c r="CO1164" s="31"/>
      <c r="CP1164" s="31"/>
      <c r="CQ1164" s="31"/>
      <c r="CR1164" s="31"/>
      <c r="CS1164" s="31"/>
      <c r="CT1164" s="31"/>
      <c r="CU1164" s="31"/>
      <c r="CV1164" s="31"/>
      <c r="CW1164" s="31"/>
      <c r="CX1164" s="31"/>
      <c r="CY1164" s="31"/>
      <c r="CZ1164" s="31"/>
      <c r="DA1164" s="31"/>
      <c r="DB1164" s="31"/>
      <c r="DC1164" s="31"/>
      <c r="DD1164" s="31"/>
      <c r="DE1164" s="31"/>
      <c r="DF1164" s="31"/>
      <c r="DG1164" s="31"/>
      <c r="DH1164" s="31"/>
      <c r="DI1164" s="31"/>
      <c r="DJ1164" s="31"/>
      <c r="DK1164" s="31"/>
      <c r="DL1164" s="31"/>
      <c r="DM1164" s="31"/>
      <c r="DN1164" s="31"/>
      <c r="DO1164" s="31"/>
      <c r="DP1164" s="31"/>
    </row>
    <row r="1165" spans="43:120" s="5" customFormat="1" x14ac:dyDescent="0.2"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  <c r="BZ1165" s="31"/>
      <c r="CA1165" s="31"/>
      <c r="CB1165" s="31"/>
      <c r="CC1165" s="31"/>
      <c r="CD1165" s="31"/>
      <c r="CE1165" s="31"/>
      <c r="CF1165" s="31"/>
      <c r="CG1165" s="31"/>
      <c r="CH1165" s="31"/>
      <c r="CI1165" s="31"/>
      <c r="CJ1165" s="31"/>
      <c r="CK1165" s="31"/>
      <c r="CL1165" s="31"/>
      <c r="CM1165" s="31"/>
      <c r="CN1165" s="31"/>
      <c r="CO1165" s="31"/>
      <c r="CP1165" s="31"/>
      <c r="CQ1165" s="31"/>
      <c r="CR1165" s="31"/>
      <c r="CS1165" s="31"/>
      <c r="CT1165" s="31"/>
      <c r="CU1165" s="31"/>
      <c r="CV1165" s="31"/>
      <c r="CW1165" s="31"/>
      <c r="CX1165" s="31"/>
      <c r="CY1165" s="31"/>
      <c r="CZ1165" s="31"/>
      <c r="DA1165" s="31"/>
      <c r="DB1165" s="31"/>
      <c r="DC1165" s="31"/>
      <c r="DD1165" s="31"/>
      <c r="DE1165" s="31"/>
      <c r="DF1165" s="31"/>
      <c r="DG1165" s="31"/>
      <c r="DH1165" s="31"/>
      <c r="DI1165" s="31"/>
      <c r="DJ1165" s="31"/>
      <c r="DK1165" s="31"/>
      <c r="DL1165" s="31"/>
      <c r="DM1165" s="31"/>
      <c r="DN1165" s="31"/>
      <c r="DO1165" s="31"/>
      <c r="DP1165" s="31"/>
    </row>
    <row r="1166" spans="43:120" s="5" customFormat="1" x14ac:dyDescent="0.2"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  <c r="BZ1166" s="31"/>
      <c r="CA1166" s="31"/>
      <c r="CB1166" s="31"/>
      <c r="CC1166" s="31"/>
      <c r="CD1166" s="31"/>
      <c r="CE1166" s="31"/>
      <c r="CF1166" s="31"/>
      <c r="CG1166" s="31"/>
      <c r="CH1166" s="31"/>
      <c r="CI1166" s="31"/>
      <c r="CJ1166" s="31"/>
      <c r="CK1166" s="31"/>
      <c r="CL1166" s="31"/>
      <c r="CM1166" s="31"/>
      <c r="CN1166" s="31"/>
      <c r="CO1166" s="31"/>
      <c r="CP1166" s="31"/>
      <c r="CQ1166" s="31"/>
      <c r="CR1166" s="31"/>
      <c r="CS1166" s="31"/>
      <c r="CT1166" s="31"/>
      <c r="CU1166" s="31"/>
      <c r="CV1166" s="31"/>
      <c r="CW1166" s="31"/>
      <c r="CX1166" s="31"/>
      <c r="CY1166" s="31"/>
      <c r="CZ1166" s="31"/>
      <c r="DA1166" s="31"/>
      <c r="DB1166" s="31"/>
      <c r="DC1166" s="31"/>
      <c r="DD1166" s="31"/>
      <c r="DE1166" s="31"/>
      <c r="DF1166" s="31"/>
      <c r="DG1166" s="31"/>
      <c r="DH1166" s="31"/>
      <c r="DI1166" s="31"/>
      <c r="DJ1166" s="31"/>
      <c r="DK1166" s="31"/>
      <c r="DL1166" s="31"/>
      <c r="DM1166" s="31"/>
      <c r="DN1166" s="31"/>
      <c r="DO1166" s="31"/>
      <c r="DP1166" s="31"/>
    </row>
    <row r="1167" spans="43:120" s="5" customFormat="1" x14ac:dyDescent="0.2"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  <c r="BZ1167" s="31"/>
      <c r="CA1167" s="31"/>
      <c r="CB1167" s="31"/>
      <c r="CC1167" s="31"/>
      <c r="CD1167" s="31"/>
      <c r="CE1167" s="31"/>
      <c r="CF1167" s="31"/>
      <c r="CG1167" s="31"/>
      <c r="CH1167" s="31"/>
      <c r="CI1167" s="31"/>
      <c r="CJ1167" s="31"/>
      <c r="CK1167" s="31"/>
      <c r="CL1167" s="31"/>
      <c r="CM1167" s="31"/>
      <c r="CN1167" s="31"/>
      <c r="CO1167" s="31"/>
      <c r="CP1167" s="31"/>
      <c r="CQ1167" s="31"/>
      <c r="CR1167" s="31"/>
      <c r="CS1167" s="31"/>
      <c r="CT1167" s="31"/>
      <c r="CU1167" s="31"/>
      <c r="CV1167" s="31"/>
      <c r="CW1167" s="31"/>
      <c r="CX1167" s="31"/>
      <c r="CY1167" s="31"/>
      <c r="CZ1167" s="31"/>
      <c r="DA1167" s="31"/>
      <c r="DB1167" s="31"/>
      <c r="DC1167" s="31"/>
      <c r="DD1167" s="31"/>
      <c r="DE1167" s="31"/>
      <c r="DF1167" s="31"/>
      <c r="DG1167" s="31"/>
      <c r="DH1167" s="31"/>
      <c r="DI1167" s="31"/>
      <c r="DJ1167" s="31"/>
      <c r="DK1167" s="31"/>
      <c r="DL1167" s="31"/>
      <c r="DM1167" s="31"/>
      <c r="DN1167" s="31"/>
      <c r="DO1167" s="31"/>
      <c r="DP1167" s="31"/>
    </row>
    <row r="1168" spans="43:120" s="5" customFormat="1" x14ac:dyDescent="0.2"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  <c r="BZ1168" s="31"/>
      <c r="CA1168" s="31"/>
      <c r="CB1168" s="31"/>
      <c r="CC1168" s="31"/>
      <c r="CD1168" s="31"/>
      <c r="CE1168" s="31"/>
      <c r="CF1168" s="31"/>
      <c r="CG1168" s="31"/>
      <c r="CH1168" s="31"/>
      <c r="CI1168" s="31"/>
      <c r="CJ1168" s="31"/>
      <c r="CK1168" s="31"/>
      <c r="CL1168" s="31"/>
      <c r="CM1168" s="31"/>
      <c r="CN1168" s="31"/>
      <c r="CO1168" s="31"/>
      <c r="CP1168" s="31"/>
      <c r="CQ1168" s="31"/>
      <c r="CR1168" s="31"/>
      <c r="CS1168" s="31"/>
      <c r="CT1168" s="31"/>
      <c r="CU1168" s="31"/>
      <c r="CV1168" s="31"/>
      <c r="CW1168" s="31"/>
      <c r="CX1168" s="31"/>
      <c r="CY1168" s="31"/>
      <c r="CZ1168" s="31"/>
      <c r="DA1168" s="31"/>
      <c r="DB1168" s="31"/>
      <c r="DC1168" s="31"/>
      <c r="DD1168" s="31"/>
      <c r="DE1168" s="31"/>
      <c r="DF1168" s="31"/>
      <c r="DG1168" s="31"/>
      <c r="DH1168" s="31"/>
      <c r="DI1168" s="31"/>
      <c r="DJ1168" s="31"/>
      <c r="DK1168" s="31"/>
      <c r="DL1168" s="31"/>
      <c r="DM1168" s="31"/>
      <c r="DN1168" s="31"/>
      <c r="DO1168" s="31"/>
      <c r="DP1168" s="31"/>
    </row>
    <row r="1169" spans="43:120" s="5" customFormat="1" x14ac:dyDescent="0.2"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  <c r="BZ1169" s="31"/>
      <c r="CA1169" s="31"/>
      <c r="CB1169" s="31"/>
      <c r="CC1169" s="31"/>
      <c r="CD1169" s="31"/>
      <c r="CE1169" s="31"/>
      <c r="CF1169" s="31"/>
      <c r="CG1169" s="31"/>
      <c r="CH1169" s="31"/>
      <c r="CI1169" s="31"/>
      <c r="CJ1169" s="31"/>
      <c r="CK1169" s="31"/>
      <c r="CL1169" s="31"/>
      <c r="CM1169" s="31"/>
      <c r="CN1169" s="31"/>
      <c r="CO1169" s="31"/>
      <c r="CP1169" s="31"/>
      <c r="CQ1169" s="31"/>
      <c r="CR1169" s="31"/>
      <c r="CS1169" s="31"/>
      <c r="CT1169" s="31"/>
      <c r="CU1169" s="31"/>
      <c r="CV1169" s="31"/>
      <c r="CW1169" s="31"/>
      <c r="CX1169" s="31"/>
      <c r="CY1169" s="31"/>
      <c r="CZ1169" s="31"/>
      <c r="DA1169" s="31"/>
      <c r="DB1169" s="31"/>
      <c r="DC1169" s="31"/>
      <c r="DD1169" s="31"/>
      <c r="DE1169" s="31"/>
      <c r="DF1169" s="31"/>
      <c r="DG1169" s="31"/>
      <c r="DH1169" s="31"/>
      <c r="DI1169" s="31"/>
      <c r="DJ1169" s="31"/>
      <c r="DK1169" s="31"/>
      <c r="DL1169" s="31"/>
      <c r="DM1169" s="31"/>
      <c r="DN1169" s="31"/>
      <c r="DO1169" s="31"/>
      <c r="DP1169" s="31"/>
    </row>
    <row r="1170" spans="43:120" s="5" customFormat="1" x14ac:dyDescent="0.2"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  <c r="BZ1170" s="31"/>
      <c r="CA1170" s="31"/>
      <c r="CB1170" s="31"/>
      <c r="CC1170" s="31"/>
      <c r="CD1170" s="31"/>
      <c r="CE1170" s="31"/>
      <c r="CF1170" s="31"/>
      <c r="CG1170" s="31"/>
      <c r="CH1170" s="31"/>
      <c r="CI1170" s="31"/>
      <c r="CJ1170" s="31"/>
      <c r="CK1170" s="31"/>
      <c r="CL1170" s="31"/>
      <c r="CM1170" s="31"/>
      <c r="CN1170" s="31"/>
      <c r="CO1170" s="31"/>
      <c r="CP1170" s="31"/>
      <c r="CQ1170" s="31"/>
      <c r="CR1170" s="31"/>
      <c r="CS1170" s="31"/>
      <c r="CT1170" s="31"/>
      <c r="CU1170" s="31"/>
      <c r="CV1170" s="31"/>
      <c r="CW1170" s="31"/>
      <c r="CX1170" s="31"/>
      <c r="CY1170" s="31"/>
      <c r="CZ1170" s="31"/>
      <c r="DA1170" s="31"/>
      <c r="DB1170" s="31"/>
      <c r="DC1170" s="31"/>
      <c r="DD1170" s="31"/>
      <c r="DE1170" s="31"/>
      <c r="DF1170" s="31"/>
      <c r="DG1170" s="31"/>
      <c r="DH1170" s="31"/>
      <c r="DI1170" s="31"/>
      <c r="DJ1170" s="31"/>
      <c r="DK1170" s="31"/>
      <c r="DL1170" s="31"/>
      <c r="DM1170" s="31"/>
      <c r="DN1170" s="31"/>
      <c r="DO1170" s="31"/>
      <c r="DP1170" s="31"/>
    </row>
    <row r="1171" spans="43:120" s="5" customFormat="1" x14ac:dyDescent="0.2"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  <c r="BZ1171" s="31"/>
      <c r="CA1171" s="31"/>
      <c r="CB1171" s="31"/>
      <c r="CC1171" s="31"/>
      <c r="CD1171" s="31"/>
      <c r="CE1171" s="31"/>
      <c r="CF1171" s="31"/>
      <c r="CG1171" s="31"/>
      <c r="CH1171" s="31"/>
      <c r="CI1171" s="31"/>
      <c r="CJ1171" s="31"/>
      <c r="CK1171" s="31"/>
      <c r="CL1171" s="31"/>
      <c r="CM1171" s="31"/>
      <c r="CN1171" s="31"/>
      <c r="CO1171" s="31"/>
      <c r="CP1171" s="31"/>
      <c r="CQ1171" s="31"/>
      <c r="CR1171" s="31"/>
      <c r="CS1171" s="31"/>
      <c r="CT1171" s="31"/>
      <c r="CU1171" s="31"/>
      <c r="CV1171" s="31"/>
      <c r="CW1171" s="31"/>
      <c r="CX1171" s="31"/>
      <c r="CY1171" s="31"/>
      <c r="CZ1171" s="31"/>
      <c r="DA1171" s="31"/>
      <c r="DB1171" s="31"/>
      <c r="DC1171" s="31"/>
      <c r="DD1171" s="31"/>
      <c r="DE1171" s="31"/>
      <c r="DF1171" s="31"/>
      <c r="DG1171" s="31"/>
      <c r="DH1171" s="31"/>
      <c r="DI1171" s="31"/>
      <c r="DJ1171" s="31"/>
      <c r="DK1171" s="31"/>
      <c r="DL1171" s="31"/>
      <c r="DM1171" s="31"/>
      <c r="DN1171" s="31"/>
      <c r="DO1171" s="31"/>
      <c r="DP1171" s="31"/>
    </row>
    <row r="1172" spans="43:120" s="5" customFormat="1" x14ac:dyDescent="0.2"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  <c r="BZ1172" s="31"/>
      <c r="CA1172" s="31"/>
      <c r="CB1172" s="31"/>
      <c r="CC1172" s="31"/>
      <c r="CD1172" s="31"/>
      <c r="CE1172" s="31"/>
      <c r="CF1172" s="31"/>
      <c r="CG1172" s="31"/>
      <c r="CH1172" s="31"/>
      <c r="CI1172" s="31"/>
      <c r="CJ1172" s="31"/>
      <c r="CK1172" s="31"/>
      <c r="CL1172" s="31"/>
      <c r="CM1172" s="31"/>
      <c r="CN1172" s="31"/>
      <c r="CO1172" s="31"/>
      <c r="CP1172" s="31"/>
      <c r="CQ1172" s="31"/>
      <c r="CR1172" s="31"/>
      <c r="CS1172" s="31"/>
      <c r="CT1172" s="31"/>
      <c r="CU1172" s="31"/>
      <c r="CV1172" s="31"/>
      <c r="CW1172" s="31"/>
      <c r="CX1172" s="31"/>
      <c r="CY1172" s="31"/>
      <c r="CZ1172" s="31"/>
      <c r="DA1172" s="31"/>
      <c r="DB1172" s="31"/>
      <c r="DC1172" s="31"/>
      <c r="DD1172" s="31"/>
      <c r="DE1172" s="31"/>
      <c r="DF1172" s="31"/>
      <c r="DG1172" s="31"/>
      <c r="DH1172" s="31"/>
      <c r="DI1172" s="31"/>
      <c r="DJ1172" s="31"/>
      <c r="DK1172" s="31"/>
      <c r="DL1172" s="31"/>
      <c r="DM1172" s="31"/>
      <c r="DN1172" s="31"/>
      <c r="DO1172" s="31"/>
      <c r="DP1172" s="31"/>
    </row>
    <row r="1173" spans="43:120" s="5" customFormat="1" x14ac:dyDescent="0.2"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  <c r="BZ1173" s="31"/>
      <c r="CA1173" s="31"/>
      <c r="CB1173" s="31"/>
      <c r="CC1173" s="31"/>
      <c r="CD1173" s="31"/>
      <c r="CE1173" s="31"/>
      <c r="CF1173" s="31"/>
      <c r="CG1173" s="31"/>
      <c r="CH1173" s="31"/>
      <c r="CI1173" s="31"/>
      <c r="CJ1173" s="31"/>
      <c r="CK1173" s="31"/>
      <c r="CL1173" s="31"/>
      <c r="CM1173" s="31"/>
      <c r="CN1173" s="31"/>
      <c r="CO1173" s="31"/>
      <c r="CP1173" s="31"/>
      <c r="CQ1173" s="31"/>
      <c r="CR1173" s="31"/>
      <c r="CS1173" s="31"/>
      <c r="CT1173" s="31"/>
      <c r="CU1173" s="31"/>
      <c r="CV1173" s="31"/>
      <c r="CW1173" s="31"/>
      <c r="CX1173" s="31"/>
      <c r="CY1173" s="31"/>
      <c r="CZ1173" s="31"/>
      <c r="DA1173" s="31"/>
      <c r="DB1173" s="31"/>
      <c r="DC1173" s="31"/>
      <c r="DD1173" s="31"/>
      <c r="DE1173" s="31"/>
      <c r="DF1173" s="31"/>
      <c r="DG1173" s="31"/>
      <c r="DH1173" s="31"/>
      <c r="DI1173" s="31"/>
      <c r="DJ1173" s="31"/>
      <c r="DK1173" s="31"/>
      <c r="DL1173" s="31"/>
      <c r="DM1173" s="31"/>
      <c r="DN1173" s="31"/>
      <c r="DO1173" s="31"/>
      <c r="DP1173" s="31"/>
    </row>
    <row r="1174" spans="43:120" s="5" customFormat="1" x14ac:dyDescent="0.2"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  <c r="BZ1174" s="31"/>
      <c r="CA1174" s="31"/>
      <c r="CB1174" s="31"/>
      <c r="CC1174" s="31"/>
      <c r="CD1174" s="31"/>
      <c r="CE1174" s="31"/>
      <c r="CF1174" s="31"/>
      <c r="CG1174" s="31"/>
      <c r="CH1174" s="31"/>
      <c r="CI1174" s="31"/>
      <c r="CJ1174" s="31"/>
      <c r="CK1174" s="31"/>
      <c r="CL1174" s="31"/>
      <c r="CM1174" s="31"/>
      <c r="CN1174" s="31"/>
      <c r="CO1174" s="31"/>
      <c r="CP1174" s="31"/>
      <c r="CQ1174" s="31"/>
      <c r="CR1174" s="31"/>
      <c r="CS1174" s="31"/>
      <c r="CT1174" s="31"/>
      <c r="CU1174" s="31"/>
      <c r="CV1174" s="31"/>
      <c r="CW1174" s="31"/>
      <c r="CX1174" s="31"/>
      <c r="CY1174" s="31"/>
      <c r="CZ1174" s="31"/>
      <c r="DA1174" s="31"/>
      <c r="DB1174" s="31"/>
      <c r="DC1174" s="31"/>
      <c r="DD1174" s="31"/>
      <c r="DE1174" s="31"/>
      <c r="DF1174" s="31"/>
      <c r="DG1174" s="31"/>
      <c r="DH1174" s="31"/>
      <c r="DI1174" s="31"/>
      <c r="DJ1174" s="31"/>
      <c r="DK1174" s="31"/>
      <c r="DL1174" s="31"/>
      <c r="DM1174" s="31"/>
      <c r="DN1174" s="31"/>
      <c r="DO1174" s="31"/>
      <c r="DP1174" s="31"/>
    </row>
    <row r="1175" spans="43:120" s="5" customFormat="1" x14ac:dyDescent="0.2"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  <c r="BZ1175" s="31"/>
      <c r="CA1175" s="31"/>
      <c r="CB1175" s="31"/>
      <c r="CC1175" s="31"/>
      <c r="CD1175" s="31"/>
      <c r="CE1175" s="31"/>
      <c r="CF1175" s="31"/>
      <c r="CG1175" s="31"/>
      <c r="CH1175" s="31"/>
      <c r="CI1175" s="31"/>
      <c r="CJ1175" s="31"/>
      <c r="CK1175" s="31"/>
      <c r="CL1175" s="31"/>
      <c r="CM1175" s="31"/>
      <c r="CN1175" s="31"/>
      <c r="CO1175" s="31"/>
      <c r="CP1175" s="31"/>
      <c r="CQ1175" s="31"/>
      <c r="CR1175" s="31"/>
      <c r="CS1175" s="31"/>
      <c r="CT1175" s="31"/>
      <c r="CU1175" s="31"/>
      <c r="CV1175" s="31"/>
      <c r="CW1175" s="31"/>
      <c r="CX1175" s="31"/>
      <c r="CY1175" s="31"/>
      <c r="CZ1175" s="31"/>
      <c r="DA1175" s="31"/>
      <c r="DB1175" s="31"/>
      <c r="DC1175" s="31"/>
      <c r="DD1175" s="31"/>
      <c r="DE1175" s="31"/>
      <c r="DF1175" s="31"/>
      <c r="DG1175" s="31"/>
      <c r="DH1175" s="31"/>
      <c r="DI1175" s="31"/>
      <c r="DJ1175" s="31"/>
      <c r="DK1175" s="31"/>
      <c r="DL1175" s="31"/>
      <c r="DM1175" s="31"/>
      <c r="DN1175" s="31"/>
      <c r="DO1175" s="31"/>
      <c r="DP1175" s="31"/>
    </row>
    <row r="1176" spans="43:120" s="5" customFormat="1" x14ac:dyDescent="0.2"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  <c r="BZ1176" s="31"/>
      <c r="CA1176" s="31"/>
      <c r="CB1176" s="31"/>
      <c r="CC1176" s="31"/>
      <c r="CD1176" s="31"/>
      <c r="CE1176" s="31"/>
      <c r="CF1176" s="31"/>
      <c r="CG1176" s="31"/>
      <c r="CH1176" s="31"/>
      <c r="CI1176" s="31"/>
      <c r="CJ1176" s="31"/>
      <c r="CK1176" s="31"/>
      <c r="CL1176" s="31"/>
      <c r="CM1176" s="31"/>
      <c r="CN1176" s="31"/>
      <c r="CO1176" s="31"/>
      <c r="CP1176" s="31"/>
      <c r="CQ1176" s="31"/>
      <c r="CR1176" s="31"/>
      <c r="CS1176" s="31"/>
      <c r="CT1176" s="31"/>
      <c r="CU1176" s="31"/>
      <c r="CV1176" s="31"/>
      <c r="CW1176" s="31"/>
      <c r="CX1176" s="31"/>
      <c r="CY1176" s="31"/>
      <c r="CZ1176" s="31"/>
      <c r="DA1176" s="31"/>
      <c r="DB1176" s="31"/>
      <c r="DC1176" s="31"/>
      <c r="DD1176" s="31"/>
      <c r="DE1176" s="31"/>
      <c r="DF1176" s="31"/>
      <c r="DG1176" s="31"/>
      <c r="DH1176" s="31"/>
      <c r="DI1176" s="31"/>
      <c r="DJ1176" s="31"/>
      <c r="DK1176" s="31"/>
      <c r="DL1176" s="31"/>
      <c r="DM1176" s="31"/>
      <c r="DN1176" s="31"/>
      <c r="DO1176" s="31"/>
      <c r="DP1176" s="31"/>
    </row>
    <row r="1177" spans="43:120" s="5" customFormat="1" x14ac:dyDescent="0.2"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  <c r="BZ1177" s="31"/>
      <c r="CA1177" s="31"/>
      <c r="CB1177" s="31"/>
      <c r="CC1177" s="31"/>
      <c r="CD1177" s="31"/>
      <c r="CE1177" s="31"/>
      <c r="CF1177" s="31"/>
      <c r="CG1177" s="31"/>
      <c r="CH1177" s="31"/>
      <c r="CI1177" s="31"/>
      <c r="CJ1177" s="31"/>
      <c r="CK1177" s="31"/>
      <c r="CL1177" s="31"/>
      <c r="CM1177" s="31"/>
      <c r="CN1177" s="31"/>
      <c r="CO1177" s="31"/>
      <c r="CP1177" s="31"/>
      <c r="CQ1177" s="31"/>
      <c r="CR1177" s="31"/>
      <c r="CS1177" s="31"/>
      <c r="CT1177" s="31"/>
      <c r="CU1177" s="31"/>
      <c r="CV1177" s="31"/>
      <c r="CW1177" s="31"/>
      <c r="CX1177" s="31"/>
      <c r="CY1177" s="31"/>
      <c r="CZ1177" s="31"/>
      <c r="DA1177" s="31"/>
      <c r="DB1177" s="31"/>
      <c r="DC1177" s="31"/>
      <c r="DD1177" s="31"/>
      <c r="DE1177" s="31"/>
      <c r="DF1177" s="31"/>
      <c r="DG1177" s="31"/>
      <c r="DH1177" s="31"/>
      <c r="DI1177" s="31"/>
      <c r="DJ1177" s="31"/>
      <c r="DK1177" s="31"/>
      <c r="DL1177" s="31"/>
      <c r="DM1177" s="31"/>
      <c r="DN1177" s="31"/>
      <c r="DO1177" s="31"/>
      <c r="DP1177" s="31"/>
    </row>
    <row r="1178" spans="43:120" s="5" customFormat="1" x14ac:dyDescent="0.2"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  <c r="BZ1178" s="31"/>
      <c r="CA1178" s="31"/>
      <c r="CB1178" s="31"/>
      <c r="CC1178" s="31"/>
      <c r="CD1178" s="31"/>
      <c r="CE1178" s="31"/>
      <c r="CF1178" s="31"/>
      <c r="CG1178" s="31"/>
      <c r="CH1178" s="31"/>
      <c r="CI1178" s="31"/>
      <c r="CJ1178" s="31"/>
      <c r="CK1178" s="31"/>
      <c r="CL1178" s="31"/>
      <c r="CM1178" s="31"/>
      <c r="CN1178" s="31"/>
      <c r="CO1178" s="31"/>
      <c r="CP1178" s="31"/>
      <c r="CQ1178" s="31"/>
      <c r="CR1178" s="31"/>
      <c r="CS1178" s="31"/>
      <c r="CT1178" s="31"/>
      <c r="CU1178" s="31"/>
      <c r="CV1178" s="31"/>
      <c r="CW1178" s="31"/>
      <c r="CX1178" s="31"/>
      <c r="CY1178" s="31"/>
      <c r="CZ1178" s="31"/>
      <c r="DA1178" s="31"/>
      <c r="DB1178" s="31"/>
      <c r="DC1178" s="31"/>
      <c r="DD1178" s="31"/>
      <c r="DE1178" s="31"/>
      <c r="DF1178" s="31"/>
      <c r="DG1178" s="31"/>
      <c r="DH1178" s="31"/>
      <c r="DI1178" s="31"/>
      <c r="DJ1178" s="31"/>
      <c r="DK1178" s="31"/>
      <c r="DL1178" s="31"/>
      <c r="DM1178" s="31"/>
      <c r="DN1178" s="31"/>
      <c r="DO1178" s="31"/>
      <c r="DP1178" s="31"/>
    </row>
    <row r="1179" spans="43:120" s="5" customFormat="1" x14ac:dyDescent="0.2"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  <c r="BZ1179" s="31"/>
      <c r="CA1179" s="31"/>
      <c r="CB1179" s="31"/>
      <c r="CC1179" s="31"/>
      <c r="CD1179" s="31"/>
      <c r="CE1179" s="31"/>
      <c r="CF1179" s="31"/>
      <c r="CG1179" s="31"/>
      <c r="CH1179" s="31"/>
      <c r="CI1179" s="31"/>
      <c r="CJ1179" s="31"/>
      <c r="CK1179" s="31"/>
      <c r="CL1179" s="31"/>
      <c r="CM1179" s="31"/>
      <c r="CN1179" s="31"/>
      <c r="CO1179" s="31"/>
      <c r="CP1179" s="31"/>
      <c r="CQ1179" s="31"/>
      <c r="CR1179" s="31"/>
      <c r="CS1179" s="31"/>
      <c r="CT1179" s="31"/>
      <c r="CU1179" s="31"/>
      <c r="CV1179" s="31"/>
      <c r="CW1179" s="31"/>
      <c r="CX1179" s="31"/>
      <c r="CY1179" s="31"/>
      <c r="CZ1179" s="31"/>
      <c r="DA1179" s="31"/>
      <c r="DB1179" s="31"/>
      <c r="DC1179" s="31"/>
      <c r="DD1179" s="31"/>
      <c r="DE1179" s="31"/>
      <c r="DF1179" s="31"/>
      <c r="DG1179" s="31"/>
      <c r="DH1179" s="31"/>
      <c r="DI1179" s="31"/>
      <c r="DJ1179" s="31"/>
      <c r="DK1179" s="31"/>
      <c r="DL1179" s="31"/>
      <c r="DM1179" s="31"/>
      <c r="DN1179" s="31"/>
      <c r="DO1179" s="31"/>
      <c r="DP1179" s="31"/>
    </row>
    <row r="1180" spans="43:120" s="5" customFormat="1" x14ac:dyDescent="0.2"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  <c r="BZ1180" s="31"/>
      <c r="CA1180" s="31"/>
      <c r="CB1180" s="31"/>
      <c r="CC1180" s="31"/>
      <c r="CD1180" s="31"/>
      <c r="CE1180" s="31"/>
      <c r="CF1180" s="31"/>
      <c r="CG1180" s="31"/>
      <c r="CH1180" s="31"/>
      <c r="CI1180" s="31"/>
      <c r="CJ1180" s="31"/>
      <c r="CK1180" s="31"/>
      <c r="CL1180" s="31"/>
      <c r="CM1180" s="31"/>
      <c r="CN1180" s="31"/>
      <c r="CO1180" s="31"/>
      <c r="CP1180" s="31"/>
      <c r="CQ1180" s="31"/>
      <c r="CR1180" s="31"/>
      <c r="CS1180" s="31"/>
      <c r="CT1180" s="31"/>
      <c r="CU1180" s="31"/>
      <c r="CV1180" s="31"/>
      <c r="CW1180" s="31"/>
      <c r="CX1180" s="31"/>
      <c r="CY1180" s="31"/>
      <c r="CZ1180" s="31"/>
      <c r="DA1180" s="31"/>
      <c r="DB1180" s="31"/>
      <c r="DC1180" s="31"/>
      <c r="DD1180" s="31"/>
      <c r="DE1180" s="31"/>
      <c r="DF1180" s="31"/>
      <c r="DG1180" s="31"/>
      <c r="DH1180" s="31"/>
      <c r="DI1180" s="31"/>
      <c r="DJ1180" s="31"/>
      <c r="DK1180" s="31"/>
      <c r="DL1180" s="31"/>
      <c r="DM1180" s="31"/>
      <c r="DN1180" s="31"/>
      <c r="DO1180" s="31"/>
      <c r="DP1180" s="31"/>
    </row>
    <row r="1181" spans="43:120" s="5" customFormat="1" x14ac:dyDescent="0.2"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  <c r="BZ1181" s="31"/>
      <c r="CA1181" s="31"/>
      <c r="CB1181" s="31"/>
      <c r="CC1181" s="31"/>
      <c r="CD1181" s="31"/>
      <c r="CE1181" s="31"/>
      <c r="CF1181" s="31"/>
      <c r="CG1181" s="31"/>
      <c r="CH1181" s="31"/>
      <c r="CI1181" s="31"/>
      <c r="CJ1181" s="31"/>
      <c r="CK1181" s="31"/>
      <c r="CL1181" s="31"/>
      <c r="CM1181" s="31"/>
      <c r="CN1181" s="31"/>
      <c r="CO1181" s="31"/>
      <c r="CP1181" s="31"/>
      <c r="CQ1181" s="31"/>
      <c r="CR1181" s="31"/>
      <c r="CS1181" s="31"/>
      <c r="CT1181" s="31"/>
      <c r="CU1181" s="31"/>
      <c r="CV1181" s="31"/>
      <c r="CW1181" s="31"/>
      <c r="CX1181" s="31"/>
      <c r="CY1181" s="31"/>
      <c r="CZ1181" s="31"/>
      <c r="DA1181" s="31"/>
      <c r="DB1181" s="31"/>
      <c r="DC1181" s="31"/>
      <c r="DD1181" s="31"/>
      <c r="DE1181" s="31"/>
      <c r="DF1181" s="31"/>
      <c r="DG1181" s="31"/>
      <c r="DH1181" s="31"/>
      <c r="DI1181" s="31"/>
      <c r="DJ1181" s="31"/>
      <c r="DK1181" s="31"/>
      <c r="DL1181" s="31"/>
      <c r="DM1181" s="31"/>
      <c r="DN1181" s="31"/>
      <c r="DO1181" s="31"/>
      <c r="DP1181" s="31"/>
    </row>
    <row r="1182" spans="43:120" s="5" customFormat="1" x14ac:dyDescent="0.2"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  <c r="BZ1182" s="31"/>
      <c r="CA1182" s="31"/>
      <c r="CB1182" s="31"/>
      <c r="CC1182" s="31"/>
      <c r="CD1182" s="31"/>
      <c r="CE1182" s="31"/>
      <c r="CF1182" s="31"/>
      <c r="CG1182" s="31"/>
      <c r="CH1182" s="31"/>
      <c r="CI1182" s="31"/>
      <c r="CJ1182" s="31"/>
      <c r="CK1182" s="31"/>
      <c r="CL1182" s="31"/>
      <c r="CM1182" s="31"/>
      <c r="CN1182" s="31"/>
      <c r="CO1182" s="31"/>
      <c r="CP1182" s="31"/>
      <c r="CQ1182" s="31"/>
      <c r="CR1182" s="31"/>
      <c r="CS1182" s="31"/>
      <c r="CT1182" s="31"/>
      <c r="CU1182" s="31"/>
      <c r="CV1182" s="31"/>
      <c r="CW1182" s="31"/>
      <c r="CX1182" s="31"/>
      <c r="CY1182" s="31"/>
      <c r="CZ1182" s="31"/>
      <c r="DA1182" s="31"/>
      <c r="DB1182" s="31"/>
      <c r="DC1182" s="31"/>
      <c r="DD1182" s="31"/>
      <c r="DE1182" s="31"/>
      <c r="DF1182" s="31"/>
      <c r="DG1182" s="31"/>
      <c r="DH1182" s="31"/>
      <c r="DI1182" s="31"/>
      <c r="DJ1182" s="31"/>
      <c r="DK1182" s="31"/>
      <c r="DL1182" s="31"/>
      <c r="DM1182" s="31"/>
      <c r="DN1182" s="31"/>
      <c r="DO1182" s="31"/>
      <c r="DP1182" s="31"/>
    </row>
    <row r="1183" spans="43:120" s="5" customFormat="1" x14ac:dyDescent="0.2"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  <c r="BZ1183" s="31"/>
      <c r="CA1183" s="31"/>
      <c r="CB1183" s="31"/>
      <c r="CC1183" s="31"/>
      <c r="CD1183" s="31"/>
      <c r="CE1183" s="31"/>
      <c r="CF1183" s="31"/>
      <c r="CG1183" s="31"/>
      <c r="CH1183" s="31"/>
      <c r="CI1183" s="31"/>
      <c r="CJ1183" s="31"/>
      <c r="CK1183" s="31"/>
      <c r="CL1183" s="31"/>
      <c r="CM1183" s="31"/>
      <c r="CN1183" s="31"/>
      <c r="CO1183" s="31"/>
      <c r="CP1183" s="31"/>
      <c r="CQ1183" s="31"/>
      <c r="CR1183" s="31"/>
      <c r="CS1183" s="31"/>
      <c r="CT1183" s="31"/>
      <c r="CU1183" s="31"/>
      <c r="CV1183" s="31"/>
      <c r="CW1183" s="31"/>
      <c r="CX1183" s="31"/>
      <c r="CY1183" s="31"/>
      <c r="CZ1183" s="31"/>
      <c r="DA1183" s="31"/>
      <c r="DB1183" s="31"/>
      <c r="DC1183" s="31"/>
      <c r="DD1183" s="31"/>
      <c r="DE1183" s="31"/>
      <c r="DF1183" s="31"/>
      <c r="DG1183" s="31"/>
      <c r="DH1183" s="31"/>
      <c r="DI1183" s="31"/>
      <c r="DJ1183" s="31"/>
      <c r="DK1183" s="31"/>
      <c r="DL1183" s="31"/>
      <c r="DM1183" s="31"/>
      <c r="DN1183" s="31"/>
      <c r="DO1183" s="31"/>
      <c r="DP1183" s="31"/>
    </row>
    <row r="1184" spans="43:120" s="5" customFormat="1" x14ac:dyDescent="0.2"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  <c r="BZ1184" s="31"/>
      <c r="CA1184" s="31"/>
      <c r="CB1184" s="31"/>
      <c r="CC1184" s="31"/>
      <c r="CD1184" s="31"/>
      <c r="CE1184" s="31"/>
      <c r="CF1184" s="31"/>
      <c r="CG1184" s="31"/>
      <c r="CH1184" s="31"/>
      <c r="CI1184" s="31"/>
      <c r="CJ1184" s="31"/>
      <c r="CK1184" s="31"/>
      <c r="CL1184" s="31"/>
      <c r="CM1184" s="31"/>
      <c r="CN1184" s="31"/>
      <c r="CO1184" s="31"/>
      <c r="CP1184" s="31"/>
      <c r="CQ1184" s="31"/>
      <c r="CR1184" s="31"/>
      <c r="CS1184" s="31"/>
      <c r="CT1184" s="31"/>
      <c r="CU1184" s="31"/>
      <c r="CV1184" s="31"/>
      <c r="CW1184" s="31"/>
      <c r="CX1184" s="31"/>
      <c r="CY1184" s="31"/>
      <c r="CZ1184" s="31"/>
      <c r="DA1184" s="31"/>
      <c r="DB1184" s="31"/>
      <c r="DC1184" s="31"/>
      <c r="DD1184" s="31"/>
      <c r="DE1184" s="31"/>
      <c r="DF1184" s="31"/>
      <c r="DG1184" s="31"/>
      <c r="DH1184" s="31"/>
      <c r="DI1184" s="31"/>
      <c r="DJ1184" s="31"/>
      <c r="DK1184" s="31"/>
      <c r="DL1184" s="31"/>
      <c r="DM1184" s="31"/>
      <c r="DN1184" s="31"/>
      <c r="DO1184" s="31"/>
      <c r="DP1184" s="31"/>
    </row>
    <row r="1185" spans="43:120" s="5" customFormat="1" x14ac:dyDescent="0.2"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  <c r="BZ1185" s="31"/>
      <c r="CA1185" s="31"/>
      <c r="CB1185" s="31"/>
      <c r="CC1185" s="31"/>
      <c r="CD1185" s="31"/>
      <c r="CE1185" s="31"/>
      <c r="CF1185" s="31"/>
      <c r="CG1185" s="31"/>
      <c r="CH1185" s="31"/>
      <c r="CI1185" s="31"/>
      <c r="CJ1185" s="31"/>
      <c r="CK1185" s="31"/>
      <c r="CL1185" s="31"/>
      <c r="CM1185" s="31"/>
      <c r="CN1185" s="31"/>
      <c r="CO1185" s="31"/>
      <c r="CP1185" s="31"/>
      <c r="CQ1185" s="31"/>
      <c r="CR1185" s="31"/>
      <c r="CS1185" s="31"/>
      <c r="CT1185" s="31"/>
      <c r="CU1185" s="31"/>
      <c r="CV1185" s="31"/>
      <c r="CW1185" s="31"/>
      <c r="CX1185" s="31"/>
      <c r="CY1185" s="31"/>
      <c r="CZ1185" s="31"/>
      <c r="DA1185" s="31"/>
      <c r="DB1185" s="31"/>
      <c r="DC1185" s="31"/>
      <c r="DD1185" s="31"/>
      <c r="DE1185" s="31"/>
      <c r="DF1185" s="31"/>
      <c r="DG1185" s="31"/>
      <c r="DH1185" s="31"/>
      <c r="DI1185" s="31"/>
      <c r="DJ1185" s="31"/>
      <c r="DK1185" s="31"/>
      <c r="DL1185" s="31"/>
      <c r="DM1185" s="31"/>
      <c r="DN1185" s="31"/>
      <c r="DO1185" s="31"/>
      <c r="DP1185" s="31"/>
    </row>
    <row r="1186" spans="43:120" s="5" customFormat="1" x14ac:dyDescent="0.2"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  <c r="BZ1186" s="31"/>
      <c r="CA1186" s="31"/>
      <c r="CB1186" s="31"/>
      <c r="CC1186" s="31"/>
      <c r="CD1186" s="31"/>
      <c r="CE1186" s="31"/>
      <c r="CF1186" s="31"/>
      <c r="CG1186" s="31"/>
      <c r="CH1186" s="31"/>
      <c r="CI1186" s="31"/>
      <c r="CJ1186" s="31"/>
      <c r="CK1186" s="31"/>
      <c r="CL1186" s="31"/>
      <c r="CM1186" s="31"/>
      <c r="CN1186" s="31"/>
      <c r="CO1186" s="31"/>
      <c r="CP1186" s="31"/>
      <c r="CQ1186" s="31"/>
      <c r="CR1186" s="31"/>
      <c r="CS1186" s="31"/>
      <c r="CT1186" s="31"/>
      <c r="CU1186" s="31"/>
      <c r="CV1186" s="31"/>
      <c r="CW1186" s="31"/>
      <c r="CX1186" s="31"/>
      <c r="CY1186" s="31"/>
      <c r="CZ1186" s="31"/>
      <c r="DA1186" s="31"/>
      <c r="DB1186" s="31"/>
      <c r="DC1186" s="31"/>
      <c r="DD1186" s="31"/>
      <c r="DE1186" s="31"/>
      <c r="DF1186" s="31"/>
      <c r="DG1186" s="31"/>
      <c r="DH1186" s="31"/>
      <c r="DI1186" s="31"/>
      <c r="DJ1186" s="31"/>
      <c r="DK1186" s="31"/>
      <c r="DL1186" s="31"/>
      <c r="DM1186" s="31"/>
      <c r="DN1186" s="31"/>
      <c r="DO1186" s="31"/>
      <c r="DP1186" s="31"/>
    </row>
    <row r="1187" spans="43:120" s="5" customFormat="1" x14ac:dyDescent="0.2"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  <c r="BZ1187" s="31"/>
      <c r="CA1187" s="31"/>
      <c r="CB1187" s="31"/>
      <c r="CC1187" s="31"/>
      <c r="CD1187" s="31"/>
      <c r="CE1187" s="31"/>
      <c r="CF1187" s="31"/>
      <c r="CG1187" s="31"/>
      <c r="CH1187" s="31"/>
      <c r="CI1187" s="31"/>
      <c r="CJ1187" s="31"/>
      <c r="CK1187" s="31"/>
      <c r="CL1187" s="31"/>
      <c r="CM1187" s="31"/>
      <c r="CN1187" s="31"/>
      <c r="CO1187" s="31"/>
      <c r="CP1187" s="31"/>
      <c r="CQ1187" s="31"/>
      <c r="CR1187" s="31"/>
      <c r="CS1187" s="31"/>
      <c r="CT1187" s="31"/>
      <c r="CU1187" s="31"/>
      <c r="CV1187" s="31"/>
      <c r="CW1187" s="31"/>
      <c r="CX1187" s="31"/>
      <c r="CY1187" s="31"/>
      <c r="CZ1187" s="31"/>
      <c r="DA1187" s="31"/>
      <c r="DB1187" s="31"/>
      <c r="DC1187" s="31"/>
      <c r="DD1187" s="31"/>
      <c r="DE1187" s="31"/>
      <c r="DF1187" s="31"/>
      <c r="DG1187" s="31"/>
      <c r="DH1187" s="31"/>
      <c r="DI1187" s="31"/>
      <c r="DJ1187" s="31"/>
      <c r="DK1187" s="31"/>
      <c r="DL1187" s="31"/>
      <c r="DM1187" s="31"/>
      <c r="DN1187" s="31"/>
      <c r="DO1187" s="31"/>
      <c r="DP1187" s="31"/>
    </row>
    <row r="1188" spans="43:120" s="5" customFormat="1" x14ac:dyDescent="0.2"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  <c r="BZ1188" s="31"/>
      <c r="CA1188" s="31"/>
      <c r="CB1188" s="31"/>
      <c r="CC1188" s="31"/>
      <c r="CD1188" s="31"/>
      <c r="CE1188" s="31"/>
      <c r="CF1188" s="31"/>
      <c r="CG1188" s="31"/>
      <c r="CH1188" s="31"/>
      <c r="CI1188" s="31"/>
      <c r="CJ1188" s="31"/>
      <c r="CK1188" s="31"/>
      <c r="CL1188" s="31"/>
      <c r="CM1188" s="31"/>
      <c r="CN1188" s="31"/>
      <c r="CO1188" s="31"/>
      <c r="CP1188" s="31"/>
      <c r="CQ1188" s="31"/>
      <c r="CR1188" s="31"/>
      <c r="CS1188" s="31"/>
      <c r="CT1188" s="31"/>
      <c r="CU1188" s="31"/>
      <c r="CV1188" s="31"/>
      <c r="CW1188" s="31"/>
      <c r="CX1188" s="31"/>
      <c r="CY1188" s="31"/>
      <c r="CZ1188" s="31"/>
      <c r="DA1188" s="31"/>
      <c r="DB1188" s="31"/>
      <c r="DC1188" s="31"/>
      <c r="DD1188" s="31"/>
      <c r="DE1188" s="31"/>
      <c r="DF1188" s="31"/>
      <c r="DG1188" s="31"/>
      <c r="DH1188" s="31"/>
      <c r="DI1188" s="31"/>
      <c r="DJ1188" s="31"/>
      <c r="DK1188" s="31"/>
      <c r="DL1188" s="31"/>
      <c r="DM1188" s="31"/>
      <c r="DN1188" s="31"/>
      <c r="DO1188" s="31"/>
      <c r="DP1188" s="31"/>
    </row>
    <row r="1189" spans="43:120" s="5" customFormat="1" x14ac:dyDescent="0.2"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  <c r="BZ1189" s="31"/>
      <c r="CA1189" s="31"/>
      <c r="CB1189" s="31"/>
      <c r="CC1189" s="31"/>
      <c r="CD1189" s="31"/>
      <c r="CE1189" s="31"/>
      <c r="CF1189" s="31"/>
      <c r="CG1189" s="31"/>
      <c r="CH1189" s="31"/>
      <c r="CI1189" s="31"/>
      <c r="CJ1189" s="31"/>
      <c r="CK1189" s="31"/>
      <c r="CL1189" s="31"/>
      <c r="CM1189" s="31"/>
      <c r="CN1189" s="31"/>
      <c r="CO1189" s="31"/>
      <c r="CP1189" s="31"/>
      <c r="CQ1189" s="31"/>
      <c r="CR1189" s="31"/>
      <c r="CS1189" s="31"/>
      <c r="CT1189" s="31"/>
      <c r="CU1189" s="31"/>
      <c r="CV1189" s="31"/>
      <c r="CW1189" s="31"/>
      <c r="CX1189" s="31"/>
      <c r="CY1189" s="31"/>
      <c r="CZ1189" s="31"/>
      <c r="DA1189" s="31"/>
      <c r="DB1189" s="31"/>
      <c r="DC1189" s="31"/>
      <c r="DD1189" s="31"/>
      <c r="DE1189" s="31"/>
      <c r="DF1189" s="31"/>
      <c r="DG1189" s="31"/>
      <c r="DH1189" s="31"/>
      <c r="DI1189" s="31"/>
      <c r="DJ1189" s="31"/>
      <c r="DK1189" s="31"/>
      <c r="DL1189" s="31"/>
      <c r="DM1189" s="31"/>
      <c r="DN1189" s="31"/>
      <c r="DO1189" s="31"/>
      <c r="DP1189" s="31"/>
    </row>
    <row r="1190" spans="43:120" s="5" customFormat="1" x14ac:dyDescent="0.2"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  <c r="BZ1190" s="31"/>
      <c r="CA1190" s="31"/>
      <c r="CB1190" s="31"/>
      <c r="CC1190" s="31"/>
      <c r="CD1190" s="31"/>
      <c r="CE1190" s="31"/>
      <c r="CF1190" s="31"/>
      <c r="CG1190" s="31"/>
      <c r="CH1190" s="31"/>
      <c r="CI1190" s="31"/>
      <c r="CJ1190" s="31"/>
      <c r="CK1190" s="31"/>
      <c r="CL1190" s="31"/>
      <c r="CM1190" s="31"/>
      <c r="CN1190" s="31"/>
      <c r="CO1190" s="31"/>
      <c r="CP1190" s="31"/>
      <c r="CQ1190" s="31"/>
      <c r="CR1190" s="31"/>
      <c r="CS1190" s="31"/>
      <c r="CT1190" s="31"/>
      <c r="CU1190" s="31"/>
      <c r="CV1190" s="31"/>
      <c r="CW1190" s="31"/>
      <c r="CX1190" s="31"/>
      <c r="CY1190" s="31"/>
      <c r="CZ1190" s="31"/>
      <c r="DA1190" s="31"/>
      <c r="DB1190" s="31"/>
      <c r="DC1190" s="31"/>
      <c r="DD1190" s="31"/>
      <c r="DE1190" s="31"/>
      <c r="DF1190" s="31"/>
      <c r="DG1190" s="31"/>
      <c r="DH1190" s="31"/>
      <c r="DI1190" s="31"/>
      <c r="DJ1190" s="31"/>
      <c r="DK1190" s="31"/>
      <c r="DL1190" s="31"/>
      <c r="DM1190" s="31"/>
      <c r="DN1190" s="31"/>
      <c r="DO1190" s="31"/>
      <c r="DP1190" s="31"/>
    </row>
    <row r="1191" spans="43:120" s="5" customFormat="1" x14ac:dyDescent="0.2"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  <c r="BZ1191" s="31"/>
      <c r="CA1191" s="31"/>
      <c r="CB1191" s="31"/>
      <c r="CC1191" s="31"/>
      <c r="CD1191" s="31"/>
      <c r="CE1191" s="31"/>
      <c r="CF1191" s="31"/>
      <c r="CG1191" s="31"/>
      <c r="CH1191" s="31"/>
      <c r="CI1191" s="31"/>
      <c r="CJ1191" s="31"/>
      <c r="CK1191" s="31"/>
      <c r="CL1191" s="31"/>
      <c r="CM1191" s="31"/>
      <c r="CN1191" s="31"/>
      <c r="CO1191" s="31"/>
      <c r="CP1191" s="31"/>
      <c r="CQ1191" s="31"/>
      <c r="CR1191" s="31"/>
      <c r="CS1191" s="31"/>
      <c r="CT1191" s="31"/>
      <c r="CU1191" s="31"/>
      <c r="CV1191" s="31"/>
      <c r="CW1191" s="31"/>
      <c r="CX1191" s="31"/>
      <c r="CY1191" s="31"/>
      <c r="CZ1191" s="31"/>
      <c r="DA1191" s="31"/>
      <c r="DB1191" s="31"/>
      <c r="DC1191" s="31"/>
      <c r="DD1191" s="31"/>
      <c r="DE1191" s="31"/>
      <c r="DF1191" s="31"/>
      <c r="DG1191" s="31"/>
      <c r="DH1191" s="31"/>
      <c r="DI1191" s="31"/>
      <c r="DJ1191" s="31"/>
      <c r="DK1191" s="31"/>
      <c r="DL1191" s="31"/>
      <c r="DM1191" s="31"/>
      <c r="DN1191" s="31"/>
      <c r="DO1191" s="31"/>
      <c r="DP1191" s="31"/>
    </row>
    <row r="1192" spans="43:120" s="5" customFormat="1" x14ac:dyDescent="0.2"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  <c r="BZ1192" s="31"/>
      <c r="CA1192" s="31"/>
      <c r="CB1192" s="31"/>
      <c r="CC1192" s="31"/>
      <c r="CD1192" s="31"/>
      <c r="CE1192" s="31"/>
      <c r="CF1192" s="31"/>
      <c r="CG1192" s="31"/>
      <c r="CH1192" s="31"/>
      <c r="CI1192" s="31"/>
      <c r="CJ1192" s="31"/>
      <c r="CK1192" s="31"/>
      <c r="CL1192" s="31"/>
      <c r="CM1192" s="31"/>
      <c r="CN1192" s="31"/>
      <c r="CO1192" s="31"/>
      <c r="CP1192" s="31"/>
      <c r="CQ1192" s="31"/>
      <c r="CR1192" s="31"/>
      <c r="CS1192" s="31"/>
      <c r="CT1192" s="31"/>
      <c r="CU1192" s="31"/>
      <c r="CV1192" s="31"/>
      <c r="CW1192" s="31"/>
      <c r="CX1192" s="31"/>
      <c r="CY1192" s="31"/>
      <c r="CZ1192" s="31"/>
      <c r="DA1192" s="31"/>
      <c r="DB1192" s="31"/>
      <c r="DC1192" s="31"/>
      <c r="DD1192" s="31"/>
      <c r="DE1192" s="31"/>
      <c r="DF1192" s="31"/>
      <c r="DG1192" s="31"/>
      <c r="DH1192" s="31"/>
      <c r="DI1192" s="31"/>
      <c r="DJ1192" s="31"/>
      <c r="DK1192" s="31"/>
      <c r="DL1192" s="31"/>
      <c r="DM1192" s="31"/>
      <c r="DN1192" s="31"/>
      <c r="DO1192" s="31"/>
      <c r="DP1192" s="31"/>
    </row>
    <row r="1193" spans="43:120" s="5" customFormat="1" x14ac:dyDescent="0.2"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  <c r="BZ1193" s="31"/>
      <c r="CA1193" s="31"/>
      <c r="CB1193" s="31"/>
      <c r="CC1193" s="31"/>
      <c r="CD1193" s="31"/>
      <c r="CE1193" s="31"/>
      <c r="CF1193" s="31"/>
      <c r="CG1193" s="31"/>
      <c r="CH1193" s="31"/>
      <c r="CI1193" s="31"/>
      <c r="CJ1193" s="31"/>
      <c r="CK1193" s="31"/>
      <c r="CL1193" s="31"/>
      <c r="CM1193" s="31"/>
      <c r="CN1193" s="31"/>
      <c r="CO1193" s="31"/>
      <c r="CP1193" s="31"/>
      <c r="CQ1193" s="31"/>
      <c r="CR1193" s="31"/>
      <c r="CS1193" s="31"/>
      <c r="CT1193" s="31"/>
      <c r="CU1193" s="31"/>
      <c r="CV1193" s="31"/>
      <c r="CW1193" s="31"/>
      <c r="CX1193" s="31"/>
      <c r="CY1193" s="31"/>
      <c r="CZ1193" s="31"/>
      <c r="DA1193" s="31"/>
      <c r="DB1193" s="31"/>
      <c r="DC1193" s="31"/>
      <c r="DD1193" s="31"/>
      <c r="DE1193" s="31"/>
      <c r="DF1193" s="31"/>
      <c r="DG1193" s="31"/>
      <c r="DH1193" s="31"/>
      <c r="DI1193" s="31"/>
      <c r="DJ1193" s="31"/>
      <c r="DK1193" s="31"/>
      <c r="DL1193" s="31"/>
      <c r="DM1193" s="31"/>
      <c r="DN1193" s="31"/>
      <c r="DO1193" s="31"/>
      <c r="DP1193" s="31"/>
    </row>
    <row r="1194" spans="43:120" s="5" customFormat="1" x14ac:dyDescent="0.2"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  <c r="BZ1194" s="31"/>
      <c r="CA1194" s="31"/>
      <c r="CB1194" s="31"/>
      <c r="CC1194" s="31"/>
      <c r="CD1194" s="31"/>
      <c r="CE1194" s="31"/>
      <c r="CF1194" s="31"/>
      <c r="CG1194" s="31"/>
      <c r="CH1194" s="31"/>
      <c r="CI1194" s="31"/>
      <c r="CJ1194" s="31"/>
      <c r="CK1194" s="31"/>
      <c r="CL1194" s="31"/>
      <c r="CM1194" s="31"/>
      <c r="CN1194" s="31"/>
      <c r="CO1194" s="31"/>
      <c r="CP1194" s="31"/>
      <c r="CQ1194" s="31"/>
      <c r="CR1194" s="31"/>
      <c r="CS1194" s="31"/>
      <c r="CT1194" s="31"/>
      <c r="CU1194" s="31"/>
      <c r="CV1194" s="31"/>
      <c r="CW1194" s="31"/>
      <c r="CX1194" s="31"/>
      <c r="CY1194" s="31"/>
      <c r="CZ1194" s="31"/>
      <c r="DA1194" s="31"/>
      <c r="DB1194" s="31"/>
      <c r="DC1194" s="31"/>
      <c r="DD1194" s="31"/>
      <c r="DE1194" s="31"/>
      <c r="DF1194" s="31"/>
      <c r="DG1194" s="31"/>
      <c r="DH1194" s="31"/>
      <c r="DI1194" s="31"/>
      <c r="DJ1194" s="31"/>
      <c r="DK1194" s="31"/>
      <c r="DL1194" s="31"/>
      <c r="DM1194" s="31"/>
      <c r="DN1194" s="31"/>
      <c r="DO1194" s="31"/>
      <c r="DP1194" s="31"/>
    </row>
    <row r="1195" spans="43:120" s="5" customFormat="1" x14ac:dyDescent="0.2"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  <c r="BZ1195" s="31"/>
      <c r="CA1195" s="31"/>
      <c r="CB1195" s="31"/>
      <c r="CC1195" s="31"/>
      <c r="CD1195" s="31"/>
      <c r="CE1195" s="31"/>
      <c r="CF1195" s="31"/>
      <c r="CG1195" s="31"/>
      <c r="CH1195" s="31"/>
      <c r="CI1195" s="31"/>
      <c r="CJ1195" s="31"/>
      <c r="CK1195" s="31"/>
      <c r="CL1195" s="31"/>
      <c r="CM1195" s="31"/>
      <c r="CN1195" s="31"/>
      <c r="CO1195" s="31"/>
      <c r="CP1195" s="31"/>
      <c r="CQ1195" s="31"/>
      <c r="CR1195" s="31"/>
      <c r="CS1195" s="31"/>
      <c r="CT1195" s="31"/>
      <c r="CU1195" s="31"/>
      <c r="CV1195" s="31"/>
      <c r="CW1195" s="31"/>
      <c r="CX1195" s="31"/>
      <c r="CY1195" s="31"/>
      <c r="CZ1195" s="31"/>
      <c r="DA1195" s="31"/>
      <c r="DB1195" s="31"/>
      <c r="DC1195" s="31"/>
      <c r="DD1195" s="31"/>
      <c r="DE1195" s="31"/>
      <c r="DF1195" s="31"/>
      <c r="DG1195" s="31"/>
      <c r="DH1195" s="31"/>
      <c r="DI1195" s="31"/>
      <c r="DJ1195" s="31"/>
      <c r="DK1195" s="31"/>
      <c r="DL1195" s="31"/>
      <c r="DM1195" s="31"/>
      <c r="DN1195" s="31"/>
      <c r="DO1195" s="31"/>
      <c r="DP1195" s="31"/>
    </row>
    <row r="1196" spans="43:120" s="5" customFormat="1" x14ac:dyDescent="0.2"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  <c r="BZ1196" s="31"/>
      <c r="CA1196" s="31"/>
      <c r="CB1196" s="31"/>
      <c r="CC1196" s="31"/>
      <c r="CD1196" s="31"/>
      <c r="CE1196" s="31"/>
      <c r="CF1196" s="31"/>
      <c r="CG1196" s="31"/>
      <c r="CH1196" s="31"/>
      <c r="CI1196" s="31"/>
      <c r="CJ1196" s="31"/>
      <c r="CK1196" s="31"/>
      <c r="CL1196" s="31"/>
      <c r="CM1196" s="31"/>
      <c r="CN1196" s="31"/>
      <c r="CO1196" s="31"/>
      <c r="CP1196" s="31"/>
      <c r="CQ1196" s="31"/>
      <c r="CR1196" s="31"/>
      <c r="CS1196" s="31"/>
      <c r="CT1196" s="31"/>
      <c r="CU1196" s="31"/>
      <c r="CV1196" s="31"/>
      <c r="CW1196" s="31"/>
      <c r="CX1196" s="31"/>
      <c r="CY1196" s="31"/>
      <c r="CZ1196" s="31"/>
      <c r="DA1196" s="31"/>
      <c r="DB1196" s="31"/>
      <c r="DC1196" s="31"/>
      <c r="DD1196" s="31"/>
      <c r="DE1196" s="31"/>
      <c r="DF1196" s="31"/>
      <c r="DG1196" s="31"/>
      <c r="DH1196" s="31"/>
      <c r="DI1196" s="31"/>
      <c r="DJ1196" s="31"/>
      <c r="DK1196" s="31"/>
      <c r="DL1196" s="31"/>
      <c r="DM1196" s="31"/>
      <c r="DN1196" s="31"/>
      <c r="DO1196" s="31"/>
      <c r="DP1196" s="31"/>
    </row>
    <row r="1197" spans="43:120" s="5" customFormat="1" x14ac:dyDescent="0.2"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  <c r="BZ1197" s="31"/>
      <c r="CA1197" s="31"/>
      <c r="CB1197" s="31"/>
      <c r="CC1197" s="31"/>
      <c r="CD1197" s="31"/>
      <c r="CE1197" s="31"/>
      <c r="CF1197" s="31"/>
      <c r="CG1197" s="31"/>
      <c r="CH1197" s="31"/>
      <c r="CI1197" s="31"/>
      <c r="CJ1197" s="31"/>
      <c r="CK1197" s="31"/>
      <c r="CL1197" s="31"/>
      <c r="CM1197" s="31"/>
      <c r="CN1197" s="31"/>
      <c r="CO1197" s="31"/>
      <c r="CP1197" s="31"/>
      <c r="CQ1197" s="31"/>
      <c r="CR1197" s="31"/>
      <c r="CS1197" s="31"/>
      <c r="CT1197" s="31"/>
      <c r="CU1197" s="31"/>
      <c r="CV1197" s="31"/>
      <c r="CW1197" s="31"/>
      <c r="CX1197" s="31"/>
      <c r="CY1197" s="31"/>
      <c r="CZ1197" s="31"/>
      <c r="DA1197" s="31"/>
      <c r="DB1197" s="31"/>
      <c r="DC1197" s="31"/>
      <c r="DD1197" s="31"/>
      <c r="DE1197" s="31"/>
      <c r="DF1197" s="31"/>
      <c r="DG1197" s="31"/>
      <c r="DH1197" s="31"/>
      <c r="DI1197" s="31"/>
      <c r="DJ1197" s="31"/>
      <c r="DK1197" s="31"/>
      <c r="DL1197" s="31"/>
      <c r="DM1197" s="31"/>
      <c r="DN1197" s="31"/>
      <c r="DO1197" s="31"/>
      <c r="DP1197" s="31"/>
    </row>
    <row r="1198" spans="43:120" s="5" customFormat="1" x14ac:dyDescent="0.2"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  <c r="BZ1198" s="31"/>
      <c r="CA1198" s="31"/>
      <c r="CB1198" s="31"/>
      <c r="CC1198" s="31"/>
      <c r="CD1198" s="31"/>
      <c r="CE1198" s="31"/>
      <c r="CF1198" s="31"/>
      <c r="CG1198" s="31"/>
      <c r="CH1198" s="31"/>
      <c r="CI1198" s="31"/>
      <c r="CJ1198" s="31"/>
      <c r="CK1198" s="31"/>
      <c r="CL1198" s="31"/>
      <c r="CM1198" s="31"/>
      <c r="CN1198" s="31"/>
      <c r="CO1198" s="31"/>
      <c r="CP1198" s="31"/>
      <c r="CQ1198" s="31"/>
      <c r="CR1198" s="31"/>
      <c r="CS1198" s="31"/>
      <c r="CT1198" s="31"/>
      <c r="CU1198" s="31"/>
      <c r="CV1198" s="31"/>
      <c r="CW1198" s="31"/>
      <c r="CX1198" s="31"/>
      <c r="CY1198" s="31"/>
      <c r="CZ1198" s="31"/>
      <c r="DA1198" s="31"/>
      <c r="DB1198" s="31"/>
      <c r="DC1198" s="31"/>
      <c r="DD1198" s="31"/>
      <c r="DE1198" s="31"/>
      <c r="DF1198" s="31"/>
      <c r="DG1198" s="31"/>
      <c r="DH1198" s="31"/>
      <c r="DI1198" s="31"/>
      <c r="DJ1198" s="31"/>
      <c r="DK1198" s="31"/>
      <c r="DL1198" s="31"/>
      <c r="DM1198" s="31"/>
      <c r="DN1198" s="31"/>
      <c r="DO1198" s="31"/>
      <c r="DP1198" s="31"/>
    </row>
    <row r="1199" spans="43:120" s="5" customFormat="1" x14ac:dyDescent="0.2"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  <c r="BZ1199" s="31"/>
      <c r="CA1199" s="31"/>
      <c r="CB1199" s="31"/>
      <c r="CC1199" s="31"/>
      <c r="CD1199" s="31"/>
      <c r="CE1199" s="31"/>
      <c r="CF1199" s="31"/>
      <c r="CG1199" s="31"/>
      <c r="CH1199" s="31"/>
      <c r="CI1199" s="31"/>
      <c r="CJ1199" s="31"/>
      <c r="CK1199" s="31"/>
      <c r="CL1199" s="31"/>
      <c r="CM1199" s="31"/>
      <c r="CN1199" s="31"/>
      <c r="CO1199" s="31"/>
      <c r="CP1199" s="31"/>
      <c r="CQ1199" s="31"/>
      <c r="CR1199" s="31"/>
      <c r="CS1199" s="31"/>
      <c r="CT1199" s="31"/>
      <c r="CU1199" s="31"/>
      <c r="CV1199" s="31"/>
      <c r="CW1199" s="31"/>
      <c r="CX1199" s="31"/>
      <c r="CY1199" s="31"/>
      <c r="CZ1199" s="31"/>
      <c r="DA1199" s="31"/>
      <c r="DB1199" s="31"/>
      <c r="DC1199" s="31"/>
      <c r="DD1199" s="31"/>
      <c r="DE1199" s="31"/>
      <c r="DF1199" s="31"/>
      <c r="DG1199" s="31"/>
      <c r="DH1199" s="31"/>
      <c r="DI1199" s="31"/>
      <c r="DJ1199" s="31"/>
      <c r="DK1199" s="31"/>
      <c r="DL1199" s="31"/>
      <c r="DM1199" s="31"/>
      <c r="DN1199" s="31"/>
      <c r="DO1199" s="31"/>
      <c r="DP1199" s="31"/>
    </row>
    <row r="1200" spans="43:120" s="5" customFormat="1" x14ac:dyDescent="0.2"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  <c r="BZ1200" s="31"/>
      <c r="CA1200" s="31"/>
      <c r="CB1200" s="31"/>
      <c r="CC1200" s="31"/>
      <c r="CD1200" s="31"/>
      <c r="CE1200" s="31"/>
      <c r="CF1200" s="31"/>
      <c r="CG1200" s="31"/>
      <c r="CH1200" s="31"/>
      <c r="CI1200" s="31"/>
      <c r="CJ1200" s="31"/>
      <c r="CK1200" s="31"/>
      <c r="CL1200" s="31"/>
      <c r="CM1200" s="31"/>
      <c r="CN1200" s="31"/>
      <c r="CO1200" s="31"/>
      <c r="CP1200" s="31"/>
      <c r="CQ1200" s="31"/>
      <c r="CR1200" s="31"/>
      <c r="CS1200" s="31"/>
      <c r="CT1200" s="31"/>
      <c r="CU1200" s="31"/>
      <c r="CV1200" s="31"/>
      <c r="CW1200" s="31"/>
      <c r="CX1200" s="31"/>
      <c r="CY1200" s="31"/>
      <c r="CZ1200" s="31"/>
      <c r="DA1200" s="31"/>
      <c r="DB1200" s="31"/>
      <c r="DC1200" s="31"/>
      <c r="DD1200" s="31"/>
      <c r="DE1200" s="31"/>
      <c r="DF1200" s="31"/>
      <c r="DG1200" s="31"/>
      <c r="DH1200" s="31"/>
      <c r="DI1200" s="31"/>
      <c r="DJ1200" s="31"/>
      <c r="DK1200" s="31"/>
      <c r="DL1200" s="31"/>
      <c r="DM1200" s="31"/>
      <c r="DN1200" s="31"/>
      <c r="DO1200" s="31"/>
      <c r="DP1200" s="31"/>
    </row>
    <row r="1201" spans="43:120" s="5" customFormat="1" x14ac:dyDescent="0.2"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  <c r="BZ1201" s="31"/>
      <c r="CA1201" s="31"/>
      <c r="CB1201" s="31"/>
      <c r="CC1201" s="31"/>
      <c r="CD1201" s="31"/>
      <c r="CE1201" s="31"/>
      <c r="CF1201" s="31"/>
      <c r="CG1201" s="31"/>
      <c r="CH1201" s="31"/>
      <c r="CI1201" s="31"/>
      <c r="CJ1201" s="31"/>
      <c r="CK1201" s="31"/>
      <c r="CL1201" s="31"/>
      <c r="CM1201" s="31"/>
      <c r="CN1201" s="31"/>
      <c r="CO1201" s="31"/>
      <c r="CP1201" s="31"/>
      <c r="CQ1201" s="31"/>
      <c r="CR1201" s="31"/>
      <c r="CS1201" s="31"/>
      <c r="CT1201" s="31"/>
      <c r="CU1201" s="31"/>
      <c r="CV1201" s="31"/>
      <c r="CW1201" s="31"/>
      <c r="CX1201" s="31"/>
      <c r="CY1201" s="31"/>
      <c r="CZ1201" s="31"/>
      <c r="DA1201" s="31"/>
      <c r="DB1201" s="31"/>
      <c r="DC1201" s="31"/>
      <c r="DD1201" s="31"/>
      <c r="DE1201" s="31"/>
      <c r="DF1201" s="31"/>
      <c r="DG1201" s="31"/>
      <c r="DH1201" s="31"/>
      <c r="DI1201" s="31"/>
      <c r="DJ1201" s="31"/>
      <c r="DK1201" s="31"/>
      <c r="DL1201" s="31"/>
      <c r="DM1201" s="31"/>
      <c r="DN1201" s="31"/>
      <c r="DO1201" s="31"/>
      <c r="DP1201" s="31"/>
    </row>
    <row r="1202" spans="43:120" s="5" customFormat="1" x14ac:dyDescent="0.2"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  <c r="BZ1202" s="31"/>
      <c r="CA1202" s="31"/>
      <c r="CB1202" s="31"/>
      <c r="CC1202" s="31"/>
      <c r="CD1202" s="31"/>
      <c r="CE1202" s="31"/>
      <c r="CF1202" s="31"/>
      <c r="CG1202" s="31"/>
      <c r="CH1202" s="31"/>
      <c r="CI1202" s="31"/>
      <c r="CJ1202" s="31"/>
      <c r="CK1202" s="31"/>
      <c r="CL1202" s="31"/>
      <c r="CM1202" s="31"/>
      <c r="CN1202" s="31"/>
      <c r="CO1202" s="31"/>
      <c r="CP1202" s="31"/>
      <c r="CQ1202" s="31"/>
      <c r="CR1202" s="31"/>
      <c r="CS1202" s="31"/>
      <c r="CT1202" s="31"/>
      <c r="CU1202" s="31"/>
      <c r="CV1202" s="31"/>
      <c r="CW1202" s="31"/>
      <c r="CX1202" s="31"/>
      <c r="CY1202" s="31"/>
      <c r="CZ1202" s="31"/>
      <c r="DA1202" s="31"/>
      <c r="DB1202" s="31"/>
      <c r="DC1202" s="31"/>
      <c r="DD1202" s="31"/>
      <c r="DE1202" s="31"/>
      <c r="DF1202" s="31"/>
      <c r="DG1202" s="31"/>
      <c r="DH1202" s="31"/>
      <c r="DI1202" s="31"/>
      <c r="DJ1202" s="31"/>
      <c r="DK1202" s="31"/>
      <c r="DL1202" s="31"/>
      <c r="DM1202" s="31"/>
      <c r="DN1202" s="31"/>
      <c r="DO1202" s="31"/>
      <c r="DP1202" s="31"/>
    </row>
    <row r="1203" spans="43:120" s="5" customFormat="1" x14ac:dyDescent="0.2"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  <c r="BZ1203" s="31"/>
      <c r="CA1203" s="31"/>
      <c r="CB1203" s="31"/>
      <c r="CC1203" s="31"/>
      <c r="CD1203" s="31"/>
      <c r="CE1203" s="31"/>
      <c r="CF1203" s="31"/>
      <c r="CG1203" s="31"/>
      <c r="CH1203" s="31"/>
      <c r="CI1203" s="31"/>
      <c r="CJ1203" s="31"/>
      <c r="CK1203" s="31"/>
      <c r="CL1203" s="31"/>
      <c r="CM1203" s="31"/>
      <c r="CN1203" s="31"/>
      <c r="CO1203" s="31"/>
      <c r="CP1203" s="31"/>
      <c r="CQ1203" s="31"/>
      <c r="CR1203" s="31"/>
      <c r="CS1203" s="31"/>
      <c r="CT1203" s="31"/>
      <c r="CU1203" s="31"/>
      <c r="CV1203" s="31"/>
      <c r="CW1203" s="31"/>
      <c r="CX1203" s="31"/>
      <c r="CY1203" s="31"/>
      <c r="CZ1203" s="31"/>
      <c r="DA1203" s="31"/>
      <c r="DB1203" s="31"/>
      <c r="DC1203" s="31"/>
      <c r="DD1203" s="31"/>
      <c r="DE1203" s="31"/>
      <c r="DF1203" s="31"/>
      <c r="DG1203" s="31"/>
      <c r="DH1203" s="31"/>
      <c r="DI1203" s="31"/>
      <c r="DJ1203" s="31"/>
      <c r="DK1203" s="31"/>
      <c r="DL1203" s="31"/>
      <c r="DM1203" s="31"/>
      <c r="DN1203" s="31"/>
      <c r="DO1203" s="31"/>
      <c r="DP1203" s="31"/>
    </row>
    <row r="1204" spans="43:120" s="5" customFormat="1" x14ac:dyDescent="0.2"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  <c r="BZ1204" s="31"/>
      <c r="CA1204" s="31"/>
      <c r="CB1204" s="31"/>
      <c r="CC1204" s="31"/>
      <c r="CD1204" s="31"/>
      <c r="CE1204" s="31"/>
      <c r="CF1204" s="31"/>
      <c r="CG1204" s="31"/>
      <c r="CH1204" s="31"/>
      <c r="CI1204" s="31"/>
      <c r="CJ1204" s="31"/>
      <c r="CK1204" s="31"/>
      <c r="CL1204" s="31"/>
      <c r="CM1204" s="31"/>
      <c r="CN1204" s="31"/>
      <c r="CO1204" s="31"/>
      <c r="CP1204" s="31"/>
      <c r="CQ1204" s="31"/>
      <c r="CR1204" s="31"/>
      <c r="CS1204" s="31"/>
      <c r="CT1204" s="31"/>
      <c r="CU1204" s="31"/>
      <c r="CV1204" s="31"/>
      <c r="CW1204" s="31"/>
      <c r="CX1204" s="31"/>
      <c r="CY1204" s="31"/>
      <c r="CZ1204" s="31"/>
      <c r="DA1204" s="31"/>
      <c r="DB1204" s="31"/>
      <c r="DC1204" s="31"/>
      <c r="DD1204" s="31"/>
      <c r="DE1204" s="31"/>
      <c r="DF1204" s="31"/>
      <c r="DG1204" s="31"/>
      <c r="DH1204" s="31"/>
      <c r="DI1204" s="31"/>
      <c r="DJ1204" s="31"/>
      <c r="DK1204" s="31"/>
      <c r="DL1204" s="31"/>
      <c r="DM1204" s="31"/>
      <c r="DN1204" s="31"/>
      <c r="DO1204" s="31"/>
      <c r="DP1204" s="31"/>
    </row>
    <row r="1205" spans="43:120" s="5" customFormat="1" x14ac:dyDescent="0.2"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  <c r="BZ1205" s="31"/>
      <c r="CA1205" s="31"/>
      <c r="CB1205" s="31"/>
      <c r="CC1205" s="31"/>
      <c r="CD1205" s="31"/>
      <c r="CE1205" s="31"/>
      <c r="CF1205" s="31"/>
      <c r="CG1205" s="31"/>
      <c r="CH1205" s="31"/>
      <c r="CI1205" s="31"/>
      <c r="CJ1205" s="31"/>
      <c r="CK1205" s="31"/>
      <c r="CL1205" s="31"/>
      <c r="CM1205" s="31"/>
      <c r="CN1205" s="31"/>
      <c r="CO1205" s="31"/>
      <c r="CP1205" s="31"/>
      <c r="CQ1205" s="31"/>
      <c r="CR1205" s="31"/>
      <c r="CS1205" s="31"/>
      <c r="CT1205" s="31"/>
      <c r="CU1205" s="31"/>
      <c r="CV1205" s="31"/>
      <c r="CW1205" s="31"/>
      <c r="CX1205" s="31"/>
      <c r="CY1205" s="31"/>
      <c r="CZ1205" s="31"/>
      <c r="DA1205" s="31"/>
      <c r="DB1205" s="31"/>
      <c r="DC1205" s="31"/>
      <c r="DD1205" s="31"/>
      <c r="DE1205" s="31"/>
      <c r="DF1205" s="31"/>
      <c r="DG1205" s="31"/>
      <c r="DH1205" s="31"/>
      <c r="DI1205" s="31"/>
      <c r="DJ1205" s="31"/>
      <c r="DK1205" s="31"/>
      <c r="DL1205" s="31"/>
      <c r="DM1205" s="31"/>
      <c r="DN1205" s="31"/>
      <c r="DO1205" s="31"/>
      <c r="DP1205" s="31"/>
    </row>
    <row r="1206" spans="43:120" s="5" customFormat="1" x14ac:dyDescent="0.2"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  <c r="BZ1206" s="31"/>
      <c r="CA1206" s="31"/>
      <c r="CB1206" s="31"/>
      <c r="CC1206" s="31"/>
      <c r="CD1206" s="31"/>
      <c r="CE1206" s="31"/>
      <c r="CF1206" s="31"/>
      <c r="CG1206" s="31"/>
      <c r="CH1206" s="31"/>
      <c r="CI1206" s="31"/>
      <c r="CJ1206" s="31"/>
      <c r="CK1206" s="31"/>
      <c r="CL1206" s="31"/>
      <c r="CM1206" s="31"/>
      <c r="CN1206" s="31"/>
      <c r="CO1206" s="31"/>
      <c r="CP1206" s="31"/>
      <c r="CQ1206" s="31"/>
      <c r="CR1206" s="31"/>
      <c r="CS1206" s="31"/>
      <c r="CT1206" s="31"/>
      <c r="CU1206" s="31"/>
      <c r="CV1206" s="31"/>
      <c r="CW1206" s="31"/>
      <c r="CX1206" s="31"/>
      <c r="CY1206" s="31"/>
      <c r="CZ1206" s="31"/>
      <c r="DA1206" s="31"/>
      <c r="DB1206" s="31"/>
      <c r="DC1206" s="31"/>
      <c r="DD1206" s="31"/>
      <c r="DE1206" s="31"/>
      <c r="DF1206" s="31"/>
      <c r="DG1206" s="31"/>
      <c r="DH1206" s="31"/>
      <c r="DI1206" s="31"/>
      <c r="DJ1206" s="31"/>
      <c r="DK1206" s="31"/>
      <c r="DL1206" s="31"/>
      <c r="DM1206" s="31"/>
      <c r="DN1206" s="31"/>
      <c r="DO1206" s="31"/>
      <c r="DP1206" s="31"/>
    </row>
    <row r="1207" spans="43:120" s="5" customFormat="1" x14ac:dyDescent="0.2"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  <c r="BZ1207" s="31"/>
      <c r="CA1207" s="31"/>
      <c r="CB1207" s="31"/>
      <c r="CC1207" s="31"/>
      <c r="CD1207" s="31"/>
      <c r="CE1207" s="31"/>
      <c r="CF1207" s="31"/>
      <c r="CG1207" s="31"/>
      <c r="CH1207" s="31"/>
      <c r="CI1207" s="31"/>
      <c r="CJ1207" s="31"/>
      <c r="CK1207" s="31"/>
      <c r="CL1207" s="31"/>
      <c r="CM1207" s="31"/>
      <c r="CN1207" s="31"/>
      <c r="CO1207" s="31"/>
      <c r="CP1207" s="31"/>
      <c r="CQ1207" s="31"/>
      <c r="CR1207" s="31"/>
      <c r="CS1207" s="31"/>
      <c r="CT1207" s="31"/>
      <c r="CU1207" s="31"/>
      <c r="CV1207" s="31"/>
      <c r="CW1207" s="31"/>
      <c r="CX1207" s="31"/>
      <c r="CY1207" s="31"/>
      <c r="CZ1207" s="31"/>
      <c r="DA1207" s="31"/>
      <c r="DB1207" s="31"/>
      <c r="DC1207" s="31"/>
      <c r="DD1207" s="31"/>
      <c r="DE1207" s="31"/>
      <c r="DF1207" s="31"/>
      <c r="DG1207" s="31"/>
      <c r="DH1207" s="31"/>
      <c r="DI1207" s="31"/>
      <c r="DJ1207" s="31"/>
      <c r="DK1207" s="31"/>
      <c r="DL1207" s="31"/>
      <c r="DM1207" s="31"/>
      <c r="DN1207" s="31"/>
      <c r="DO1207" s="31"/>
      <c r="DP1207" s="31"/>
    </row>
    <row r="1208" spans="43:120" s="5" customFormat="1" x14ac:dyDescent="0.2"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  <c r="BZ1208" s="31"/>
      <c r="CA1208" s="31"/>
      <c r="CB1208" s="31"/>
      <c r="CC1208" s="31"/>
      <c r="CD1208" s="31"/>
      <c r="CE1208" s="31"/>
      <c r="CF1208" s="31"/>
      <c r="CG1208" s="31"/>
      <c r="CH1208" s="31"/>
      <c r="CI1208" s="31"/>
      <c r="CJ1208" s="31"/>
      <c r="CK1208" s="31"/>
      <c r="CL1208" s="31"/>
      <c r="CM1208" s="31"/>
      <c r="CN1208" s="31"/>
      <c r="CO1208" s="31"/>
      <c r="CP1208" s="31"/>
      <c r="CQ1208" s="31"/>
      <c r="CR1208" s="31"/>
      <c r="CS1208" s="31"/>
      <c r="CT1208" s="31"/>
      <c r="CU1208" s="31"/>
      <c r="CV1208" s="31"/>
      <c r="CW1208" s="31"/>
      <c r="CX1208" s="31"/>
      <c r="CY1208" s="31"/>
      <c r="CZ1208" s="31"/>
      <c r="DA1208" s="31"/>
      <c r="DB1208" s="31"/>
      <c r="DC1208" s="31"/>
      <c r="DD1208" s="31"/>
      <c r="DE1208" s="31"/>
      <c r="DF1208" s="31"/>
      <c r="DG1208" s="31"/>
      <c r="DH1208" s="31"/>
      <c r="DI1208" s="31"/>
      <c r="DJ1208" s="31"/>
      <c r="DK1208" s="31"/>
      <c r="DL1208" s="31"/>
      <c r="DM1208" s="31"/>
      <c r="DN1208" s="31"/>
      <c r="DO1208" s="31"/>
      <c r="DP1208" s="31"/>
    </row>
    <row r="1209" spans="43:120" s="5" customFormat="1" x14ac:dyDescent="0.2"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  <c r="BZ1209" s="31"/>
      <c r="CA1209" s="31"/>
      <c r="CB1209" s="31"/>
      <c r="CC1209" s="31"/>
      <c r="CD1209" s="31"/>
      <c r="CE1209" s="31"/>
      <c r="CF1209" s="31"/>
      <c r="CG1209" s="31"/>
      <c r="CH1209" s="31"/>
      <c r="CI1209" s="31"/>
      <c r="CJ1209" s="31"/>
      <c r="CK1209" s="31"/>
      <c r="CL1209" s="31"/>
      <c r="CM1209" s="31"/>
      <c r="CN1209" s="31"/>
      <c r="CO1209" s="31"/>
      <c r="CP1209" s="31"/>
      <c r="CQ1209" s="31"/>
      <c r="CR1209" s="31"/>
      <c r="CS1209" s="31"/>
      <c r="CT1209" s="31"/>
      <c r="CU1209" s="31"/>
      <c r="CV1209" s="31"/>
      <c r="CW1209" s="31"/>
      <c r="CX1209" s="31"/>
      <c r="CY1209" s="31"/>
      <c r="CZ1209" s="31"/>
      <c r="DA1209" s="31"/>
      <c r="DB1209" s="31"/>
      <c r="DC1209" s="31"/>
      <c r="DD1209" s="31"/>
      <c r="DE1209" s="31"/>
      <c r="DF1209" s="31"/>
      <c r="DG1209" s="31"/>
      <c r="DH1209" s="31"/>
      <c r="DI1209" s="31"/>
      <c r="DJ1209" s="31"/>
      <c r="DK1209" s="31"/>
      <c r="DL1209" s="31"/>
      <c r="DM1209" s="31"/>
      <c r="DN1209" s="31"/>
      <c r="DO1209" s="31"/>
      <c r="DP1209" s="31"/>
    </row>
    <row r="1210" spans="43:120" s="5" customFormat="1" x14ac:dyDescent="0.2"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  <c r="BZ1210" s="31"/>
      <c r="CA1210" s="31"/>
      <c r="CB1210" s="31"/>
      <c r="CC1210" s="31"/>
      <c r="CD1210" s="31"/>
      <c r="CE1210" s="31"/>
      <c r="CF1210" s="31"/>
      <c r="CG1210" s="31"/>
      <c r="CH1210" s="31"/>
      <c r="CI1210" s="31"/>
      <c r="CJ1210" s="31"/>
      <c r="CK1210" s="31"/>
      <c r="CL1210" s="31"/>
      <c r="CM1210" s="31"/>
      <c r="CN1210" s="31"/>
      <c r="CO1210" s="31"/>
      <c r="CP1210" s="31"/>
      <c r="CQ1210" s="31"/>
      <c r="CR1210" s="31"/>
      <c r="CS1210" s="31"/>
      <c r="CT1210" s="31"/>
      <c r="CU1210" s="31"/>
      <c r="CV1210" s="31"/>
      <c r="CW1210" s="31"/>
      <c r="CX1210" s="31"/>
      <c r="CY1210" s="31"/>
      <c r="CZ1210" s="31"/>
      <c r="DA1210" s="31"/>
      <c r="DB1210" s="31"/>
      <c r="DC1210" s="31"/>
      <c r="DD1210" s="31"/>
      <c r="DE1210" s="31"/>
      <c r="DF1210" s="31"/>
      <c r="DG1210" s="31"/>
      <c r="DH1210" s="31"/>
      <c r="DI1210" s="31"/>
      <c r="DJ1210" s="31"/>
      <c r="DK1210" s="31"/>
      <c r="DL1210" s="31"/>
      <c r="DM1210" s="31"/>
      <c r="DN1210" s="31"/>
      <c r="DO1210" s="31"/>
      <c r="DP1210" s="31"/>
    </row>
    <row r="1211" spans="43:120" s="5" customFormat="1" x14ac:dyDescent="0.2"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  <c r="BZ1211" s="31"/>
      <c r="CA1211" s="31"/>
      <c r="CB1211" s="31"/>
      <c r="CC1211" s="31"/>
      <c r="CD1211" s="31"/>
      <c r="CE1211" s="31"/>
      <c r="CF1211" s="31"/>
      <c r="CG1211" s="31"/>
      <c r="CH1211" s="31"/>
      <c r="CI1211" s="31"/>
      <c r="CJ1211" s="31"/>
      <c r="CK1211" s="31"/>
      <c r="CL1211" s="31"/>
      <c r="CM1211" s="31"/>
      <c r="CN1211" s="31"/>
      <c r="CO1211" s="31"/>
      <c r="CP1211" s="31"/>
      <c r="CQ1211" s="31"/>
      <c r="CR1211" s="31"/>
      <c r="CS1211" s="31"/>
      <c r="CT1211" s="31"/>
      <c r="CU1211" s="31"/>
      <c r="CV1211" s="31"/>
      <c r="CW1211" s="31"/>
      <c r="CX1211" s="31"/>
      <c r="CY1211" s="31"/>
      <c r="CZ1211" s="31"/>
      <c r="DA1211" s="31"/>
      <c r="DB1211" s="31"/>
      <c r="DC1211" s="31"/>
      <c r="DD1211" s="31"/>
      <c r="DE1211" s="31"/>
      <c r="DF1211" s="31"/>
      <c r="DG1211" s="31"/>
      <c r="DH1211" s="31"/>
      <c r="DI1211" s="31"/>
      <c r="DJ1211" s="31"/>
      <c r="DK1211" s="31"/>
      <c r="DL1211" s="31"/>
      <c r="DM1211" s="31"/>
      <c r="DN1211" s="31"/>
      <c r="DO1211" s="31"/>
      <c r="DP1211" s="31"/>
    </row>
    <row r="1212" spans="43:120" s="5" customFormat="1" x14ac:dyDescent="0.2"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  <c r="BZ1212" s="31"/>
      <c r="CA1212" s="31"/>
      <c r="CB1212" s="31"/>
      <c r="CC1212" s="31"/>
      <c r="CD1212" s="31"/>
      <c r="CE1212" s="31"/>
      <c r="CF1212" s="31"/>
      <c r="CG1212" s="31"/>
      <c r="CH1212" s="31"/>
      <c r="CI1212" s="31"/>
      <c r="CJ1212" s="31"/>
      <c r="CK1212" s="31"/>
      <c r="CL1212" s="31"/>
      <c r="CM1212" s="31"/>
      <c r="CN1212" s="31"/>
      <c r="CO1212" s="31"/>
      <c r="CP1212" s="31"/>
      <c r="CQ1212" s="31"/>
      <c r="CR1212" s="31"/>
      <c r="CS1212" s="31"/>
      <c r="CT1212" s="31"/>
      <c r="CU1212" s="31"/>
      <c r="CV1212" s="31"/>
      <c r="CW1212" s="31"/>
      <c r="CX1212" s="31"/>
      <c r="CY1212" s="31"/>
      <c r="CZ1212" s="31"/>
      <c r="DA1212" s="31"/>
      <c r="DB1212" s="31"/>
      <c r="DC1212" s="31"/>
      <c r="DD1212" s="31"/>
      <c r="DE1212" s="31"/>
      <c r="DF1212" s="31"/>
      <c r="DG1212" s="31"/>
      <c r="DH1212" s="31"/>
      <c r="DI1212" s="31"/>
      <c r="DJ1212" s="31"/>
      <c r="DK1212" s="31"/>
      <c r="DL1212" s="31"/>
      <c r="DM1212" s="31"/>
      <c r="DN1212" s="31"/>
      <c r="DO1212" s="31"/>
      <c r="DP1212" s="31"/>
    </row>
    <row r="1213" spans="43:120" s="5" customFormat="1" x14ac:dyDescent="0.2"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  <c r="BZ1213" s="31"/>
      <c r="CA1213" s="31"/>
      <c r="CB1213" s="31"/>
      <c r="CC1213" s="31"/>
      <c r="CD1213" s="31"/>
      <c r="CE1213" s="31"/>
      <c r="CF1213" s="31"/>
      <c r="CG1213" s="31"/>
      <c r="CH1213" s="31"/>
      <c r="CI1213" s="31"/>
      <c r="CJ1213" s="31"/>
      <c r="CK1213" s="31"/>
      <c r="CL1213" s="31"/>
      <c r="CM1213" s="31"/>
      <c r="CN1213" s="31"/>
      <c r="CO1213" s="31"/>
      <c r="CP1213" s="31"/>
      <c r="CQ1213" s="31"/>
      <c r="CR1213" s="31"/>
      <c r="CS1213" s="31"/>
      <c r="CT1213" s="31"/>
      <c r="CU1213" s="31"/>
      <c r="CV1213" s="31"/>
      <c r="CW1213" s="31"/>
      <c r="CX1213" s="31"/>
      <c r="CY1213" s="31"/>
      <c r="CZ1213" s="31"/>
      <c r="DA1213" s="31"/>
      <c r="DB1213" s="31"/>
      <c r="DC1213" s="31"/>
      <c r="DD1213" s="31"/>
      <c r="DE1213" s="31"/>
      <c r="DF1213" s="31"/>
      <c r="DG1213" s="31"/>
      <c r="DH1213" s="31"/>
      <c r="DI1213" s="31"/>
      <c r="DJ1213" s="31"/>
      <c r="DK1213" s="31"/>
      <c r="DL1213" s="31"/>
      <c r="DM1213" s="31"/>
      <c r="DN1213" s="31"/>
      <c r="DO1213" s="31"/>
      <c r="DP1213" s="31"/>
    </row>
    <row r="1214" spans="43:120" s="5" customFormat="1" x14ac:dyDescent="0.2"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  <c r="BZ1214" s="31"/>
      <c r="CA1214" s="31"/>
      <c r="CB1214" s="31"/>
      <c r="CC1214" s="31"/>
      <c r="CD1214" s="31"/>
      <c r="CE1214" s="31"/>
      <c r="CF1214" s="31"/>
      <c r="CG1214" s="31"/>
      <c r="CH1214" s="31"/>
      <c r="CI1214" s="31"/>
      <c r="CJ1214" s="31"/>
      <c r="CK1214" s="31"/>
      <c r="CL1214" s="31"/>
      <c r="CM1214" s="31"/>
      <c r="CN1214" s="31"/>
      <c r="CO1214" s="31"/>
      <c r="CP1214" s="31"/>
      <c r="CQ1214" s="31"/>
      <c r="CR1214" s="31"/>
      <c r="CS1214" s="31"/>
      <c r="CT1214" s="31"/>
      <c r="CU1214" s="31"/>
      <c r="CV1214" s="31"/>
      <c r="CW1214" s="31"/>
      <c r="CX1214" s="31"/>
      <c r="CY1214" s="31"/>
      <c r="CZ1214" s="31"/>
      <c r="DA1214" s="31"/>
      <c r="DB1214" s="31"/>
      <c r="DC1214" s="31"/>
      <c r="DD1214" s="31"/>
      <c r="DE1214" s="31"/>
      <c r="DF1214" s="31"/>
      <c r="DG1214" s="31"/>
      <c r="DH1214" s="31"/>
      <c r="DI1214" s="31"/>
      <c r="DJ1214" s="31"/>
      <c r="DK1214" s="31"/>
      <c r="DL1214" s="31"/>
      <c r="DM1214" s="31"/>
      <c r="DN1214" s="31"/>
      <c r="DO1214" s="31"/>
      <c r="DP1214" s="31"/>
    </row>
    <row r="1215" spans="43:120" s="5" customFormat="1" x14ac:dyDescent="0.2"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  <c r="BZ1215" s="31"/>
      <c r="CA1215" s="31"/>
      <c r="CB1215" s="31"/>
      <c r="CC1215" s="31"/>
      <c r="CD1215" s="31"/>
      <c r="CE1215" s="31"/>
      <c r="CF1215" s="31"/>
      <c r="CG1215" s="31"/>
      <c r="CH1215" s="31"/>
      <c r="CI1215" s="31"/>
      <c r="CJ1215" s="31"/>
      <c r="CK1215" s="31"/>
      <c r="CL1215" s="31"/>
      <c r="CM1215" s="31"/>
      <c r="CN1215" s="31"/>
      <c r="CO1215" s="31"/>
      <c r="CP1215" s="31"/>
      <c r="CQ1215" s="31"/>
      <c r="CR1215" s="31"/>
      <c r="CS1215" s="31"/>
      <c r="CT1215" s="31"/>
      <c r="CU1215" s="31"/>
      <c r="CV1215" s="31"/>
      <c r="CW1215" s="31"/>
      <c r="CX1215" s="31"/>
      <c r="CY1215" s="31"/>
      <c r="CZ1215" s="31"/>
      <c r="DA1215" s="31"/>
      <c r="DB1215" s="31"/>
      <c r="DC1215" s="31"/>
      <c r="DD1215" s="31"/>
      <c r="DE1215" s="31"/>
      <c r="DF1215" s="31"/>
      <c r="DG1215" s="31"/>
      <c r="DH1215" s="31"/>
      <c r="DI1215" s="31"/>
      <c r="DJ1215" s="31"/>
      <c r="DK1215" s="31"/>
      <c r="DL1215" s="31"/>
      <c r="DM1215" s="31"/>
      <c r="DN1215" s="31"/>
      <c r="DO1215" s="31"/>
      <c r="DP1215" s="31"/>
    </row>
    <row r="1216" spans="43:120" s="5" customFormat="1" x14ac:dyDescent="0.2"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  <c r="BZ1216" s="31"/>
      <c r="CA1216" s="31"/>
      <c r="CB1216" s="31"/>
      <c r="CC1216" s="31"/>
      <c r="CD1216" s="31"/>
      <c r="CE1216" s="31"/>
      <c r="CF1216" s="31"/>
      <c r="CG1216" s="31"/>
      <c r="CH1216" s="31"/>
      <c r="CI1216" s="31"/>
      <c r="CJ1216" s="31"/>
      <c r="CK1216" s="31"/>
      <c r="CL1216" s="31"/>
      <c r="CM1216" s="31"/>
      <c r="CN1216" s="31"/>
      <c r="CO1216" s="31"/>
      <c r="CP1216" s="31"/>
      <c r="CQ1216" s="31"/>
      <c r="CR1216" s="31"/>
      <c r="CS1216" s="31"/>
      <c r="CT1216" s="31"/>
      <c r="CU1216" s="31"/>
      <c r="CV1216" s="31"/>
      <c r="CW1216" s="31"/>
      <c r="CX1216" s="31"/>
      <c r="CY1216" s="31"/>
      <c r="CZ1216" s="31"/>
      <c r="DA1216" s="31"/>
      <c r="DB1216" s="31"/>
      <c r="DC1216" s="31"/>
      <c r="DD1216" s="31"/>
      <c r="DE1216" s="31"/>
      <c r="DF1216" s="31"/>
      <c r="DG1216" s="31"/>
      <c r="DH1216" s="31"/>
      <c r="DI1216" s="31"/>
      <c r="DJ1216" s="31"/>
      <c r="DK1216" s="31"/>
      <c r="DL1216" s="31"/>
      <c r="DM1216" s="31"/>
      <c r="DN1216" s="31"/>
      <c r="DO1216" s="31"/>
      <c r="DP1216" s="31"/>
    </row>
    <row r="1217" spans="43:120" s="5" customFormat="1" x14ac:dyDescent="0.2"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  <c r="BZ1217" s="31"/>
      <c r="CA1217" s="31"/>
      <c r="CB1217" s="31"/>
      <c r="CC1217" s="31"/>
      <c r="CD1217" s="31"/>
      <c r="CE1217" s="31"/>
      <c r="CF1217" s="31"/>
      <c r="CG1217" s="31"/>
      <c r="CH1217" s="31"/>
      <c r="CI1217" s="31"/>
      <c r="CJ1217" s="31"/>
      <c r="CK1217" s="31"/>
      <c r="CL1217" s="31"/>
      <c r="CM1217" s="31"/>
      <c r="CN1217" s="31"/>
      <c r="CO1217" s="31"/>
      <c r="CP1217" s="31"/>
      <c r="CQ1217" s="31"/>
      <c r="CR1217" s="31"/>
      <c r="CS1217" s="31"/>
      <c r="CT1217" s="31"/>
      <c r="CU1217" s="31"/>
      <c r="CV1217" s="31"/>
      <c r="CW1217" s="31"/>
      <c r="CX1217" s="31"/>
      <c r="CY1217" s="31"/>
      <c r="CZ1217" s="31"/>
      <c r="DA1217" s="31"/>
      <c r="DB1217" s="31"/>
      <c r="DC1217" s="31"/>
      <c r="DD1217" s="31"/>
      <c r="DE1217" s="31"/>
      <c r="DF1217" s="31"/>
      <c r="DG1217" s="31"/>
      <c r="DH1217" s="31"/>
      <c r="DI1217" s="31"/>
      <c r="DJ1217" s="31"/>
      <c r="DK1217" s="31"/>
      <c r="DL1217" s="31"/>
      <c r="DM1217" s="31"/>
      <c r="DN1217" s="31"/>
      <c r="DO1217" s="31"/>
      <c r="DP1217" s="31"/>
    </row>
    <row r="1218" spans="43:120" s="5" customFormat="1" x14ac:dyDescent="0.2"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  <c r="BZ1218" s="31"/>
      <c r="CA1218" s="31"/>
      <c r="CB1218" s="31"/>
      <c r="CC1218" s="31"/>
      <c r="CD1218" s="31"/>
      <c r="CE1218" s="31"/>
      <c r="CF1218" s="31"/>
      <c r="CG1218" s="31"/>
      <c r="CH1218" s="31"/>
      <c r="CI1218" s="31"/>
      <c r="CJ1218" s="31"/>
      <c r="CK1218" s="31"/>
      <c r="CL1218" s="31"/>
      <c r="CM1218" s="31"/>
      <c r="CN1218" s="31"/>
      <c r="CO1218" s="31"/>
      <c r="CP1218" s="31"/>
      <c r="CQ1218" s="31"/>
      <c r="CR1218" s="31"/>
      <c r="CS1218" s="31"/>
      <c r="CT1218" s="31"/>
      <c r="CU1218" s="31"/>
      <c r="CV1218" s="31"/>
      <c r="CW1218" s="31"/>
      <c r="CX1218" s="31"/>
      <c r="CY1218" s="31"/>
      <c r="CZ1218" s="31"/>
      <c r="DA1218" s="31"/>
      <c r="DB1218" s="31"/>
      <c r="DC1218" s="31"/>
      <c r="DD1218" s="31"/>
      <c r="DE1218" s="31"/>
      <c r="DF1218" s="31"/>
      <c r="DG1218" s="31"/>
      <c r="DH1218" s="31"/>
      <c r="DI1218" s="31"/>
      <c r="DJ1218" s="31"/>
      <c r="DK1218" s="31"/>
      <c r="DL1218" s="31"/>
      <c r="DM1218" s="31"/>
      <c r="DN1218" s="31"/>
      <c r="DO1218" s="31"/>
      <c r="DP1218" s="31"/>
    </row>
    <row r="1219" spans="43:120" s="5" customFormat="1" x14ac:dyDescent="0.2"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  <c r="BZ1219" s="31"/>
      <c r="CA1219" s="31"/>
      <c r="CB1219" s="31"/>
      <c r="CC1219" s="31"/>
      <c r="CD1219" s="31"/>
      <c r="CE1219" s="31"/>
      <c r="CF1219" s="31"/>
      <c r="CG1219" s="31"/>
      <c r="CH1219" s="31"/>
      <c r="CI1219" s="31"/>
      <c r="CJ1219" s="31"/>
      <c r="CK1219" s="31"/>
      <c r="CL1219" s="31"/>
      <c r="CM1219" s="31"/>
      <c r="CN1219" s="31"/>
      <c r="CO1219" s="31"/>
      <c r="CP1219" s="31"/>
      <c r="CQ1219" s="31"/>
      <c r="CR1219" s="31"/>
      <c r="CS1219" s="31"/>
      <c r="CT1219" s="31"/>
      <c r="CU1219" s="31"/>
      <c r="CV1219" s="31"/>
      <c r="CW1219" s="31"/>
      <c r="CX1219" s="31"/>
      <c r="CY1219" s="31"/>
      <c r="CZ1219" s="31"/>
      <c r="DA1219" s="31"/>
      <c r="DB1219" s="31"/>
      <c r="DC1219" s="31"/>
      <c r="DD1219" s="31"/>
      <c r="DE1219" s="31"/>
      <c r="DF1219" s="31"/>
      <c r="DG1219" s="31"/>
      <c r="DH1219" s="31"/>
      <c r="DI1219" s="31"/>
      <c r="DJ1219" s="31"/>
      <c r="DK1219" s="31"/>
      <c r="DL1219" s="31"/>
      <c r="DM1219" s="31"/>
      <c r="DN1219" s="31"/>
      <c r="DO1219" s="31"/>
      <c r="DP1219" s="31"/>
    </row>
    <row r="1220" spans="43:120" s="5" customFormat="1" x14ac:dyDescent="0.2"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  <c r="BZ1220" s="31"/>
      <c r="CA1220" s="31"/>
      <c r="CB1220" s="31"/>
      <c r="CC1220" s="31"/>
      <c r="CD1220" s="31"/>
      <c r="CE1220" s="31"/>
      <c r="CF1220" s="31"/>
      <c r="CG1220" s="31"/>
      <c r="CH1220" s="31"/>
      <c r="CI1220" s="31"/>
      <c r="CJ1220" s="31"/>
      <c r="CK1220" s="31"/>
      <c r="CL1220" s="31"/>
      <c r="CM1220" s="31"/>
      <c r="CN1220" s="31"/>
      <c r="CO1220" s="31"/>
      <c r="CP1220" s="31"/>
      <c r="CQ1220" s="31"/>
      <c r="CR1220" s="31"/>
      <c r="CS1220" s="31"/>
      <c r="CT1220" s="31"/>
      <c r="CU1220" s="31"/>
      <c r="CV1220" s="31"/>
      <c r="CW1220" s="31"/>
      <c r="CX1220" s="31"/>
      <c r="CY1220" s="31"/>
      <c r="CZ1220" s="31"/>
      <c r="DA1220" s="31"/>
      <c r="DB1220" s="31"/>
      <c r="DC1220" s="31"/>
      <c r="DD1220" s="31"/>
      <c r="DE1220" s="31"/>
      <c r="DF1220" s="31"/>
      <c r="DG1220" s="31"/>
      <c r="DH1220" s="31"/>
      <c r="DI1220" s="31"/>
      <c r="DJ1220" s="31"/>
      <c r="DK1220" s="31"/>
      <c r="DL1220" s="31"/>
      <c r="DM1220" s="31"/>
      <c r="DN1220" s="31"/>
      <c r="DO1220" s="31"/>
      <c r="DP1220" s="31"/>
    </row>
    <row r="1221" spans="43:120" s="5" customFormat="1" x14ac:dyDescent="0.2"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  <c r="BZ1221" s="31"/>
      <c r="CA1221" s="31"/>
      <c r="CB1221" s="31"/>
      <c r="CC1221" s="31"/>
      <c r="CD1221" s="31"/>
      <c r="CE1221" s="31"/>
      <c r="CF1221" s="31"/>
      <c r="CG1221" s="31"/>
      <c r="CH1221" s="31"/>
      <c r="CI1221" s="31"/>
      <c r="CJ1221" s="31"/>
      <c r="CK1221" s="31"/>
      <c r="CL1221" s="31"/>
      <c r="CM1221" s="31"/>
      <c r="CN1221" s="31"/>
      <c r="CO1221" s="31"/>
      <c r="CP1221" s="31"/>
      <c r="CQ1221" s="31"/>
      <c r="CR1221" s="31"/>
      <c r="CS1221" s="31"/>
      <c r="CT1221" s="31"/>
      <c r="CU1221" s="31"/>
      <c r="CV1221" s="31"/>
      <c r="CW1221" s="31"/>
      <c r="CX1221" s="31"/>
      <c r="CY1221" s="31"/>
      <c r="CZ1221" s="31"/>
      <c r="DA1221" s="31"/>
      <c r="DB1221" s="31"/>
      <c r="DC1221" s="31"/>
      <c r="DD1221" s="31"/>
      <c r="DE1221" s="31"/>
      <c r="DF1221" s="31"/>
      <c r="DG1221" s="31"/>
      <c r="DH1221" s="31"/>
      <c r="DI1221" s="31"/>
      <c r="DJ1221" s="31"/>
      <c r="DK1221" s="31"/>
      <c r="DL1221" s="31"/>
      <c r="DM1221" s="31"/>
      <c r="DN1221" s="31"/>
      <c r="DO1221" s="31"/>
      <c r="DP1221" s="31"/>
    </row>
    <row r="1222" spans="43:120" s="5" customFormat="1" x14ac:dyDescent="0.2"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  <c r="BZ1222" s="31"/>
      <c r="CA1222" s="31"/>
      <c r="CB1222" s="31"/>
      <c r="CC1222" s="31"/>
      <c r="CD1222" s="31"/>
      <c r="CE1222" s="31"/>
      <c r="CF1222" s="31"/>
      <c r="CG1222" s="31"/>
      <c r="CH1222" s="31"/>
      <c r="CI1222" s="31"/>
      <c r="CJ1222" s="31"/>
      <c r="CK1222" s="31"/>
      <c r="CL1222" s="31"/>
      <c r="CM1222" s="31"/>
      <c r="CN1222" s="31"/>
      <c r="CO1222" s="31"/>
      <c r="CP1222" s="31"/>
      <c r="CQ1222" s="31"/>
      <c r="CR1222" s="31"/>
      <c r="CS1222" s="31"/>
      <c r="CT1222" s="31"/>
      <c r="CU1222" s="31"/>
      <c r="CV1222" s="31"/>
      <c r="CW1222" s="31"/>
      <c r="CX1222" s="31"/>
      <c r="CY1222" s="31"/>
      <c r="CZ1222" s="31"/>
      <c r="DA1222" s="31"/>
      <c r="DB1222" s="31"/>
      <c r="DC1222" s="31"/>
      <c r="DD1222" s="31"/>
      <c r="DE1222" s="31"/>
      <c r="DF1222" s="31"/>
      <c r="DG1222" s="31"/>
      <c r="DH1222" s="31"/>
      <c r="DI1222" s="31"/>
      <c r="DJ1222" s="31"/>
      <c r="DK1222" s="31"/>
      <c r="DL1222" s="31"/>
      <c r="DM1222" s="31"/>
      <c r="DN1222" s="31"/>
      <c r="DO1222" s="31"/>
      <c r="DP1222" s="31"/>
    </row>
    <row r="1223" spans="43:120" s="5" customFormat="1" x14ac:dyDescent="0.2"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  <c r="BZ1223" s="31"/>
      <c r="CA1223" s="31"/>
      <c r="CB1223" s="31"/>
      <c r="CC1223" s="31"/>
      <c r="CD1223" s="31"/>
      <c r="CE1223" s="31"/>
      <c r="CF1223" s="31"/>
      <c r="CG1223" s="31"/>
      <c r="CH1223" s="31"/>
      <c r="CI1223" s="31"/>
      <c r="CJ1223" s="31"/>
      <c r="CK1223" s="31"/>
      <c r="CL1223" s="31"/>
      <c r="CM1223" s="31"/>
      <c r="CN1223" s="31"/>
      <c r="CO1223" s="31"/>
      <c r="CP1223" s="31"/>
      <c r="CQ1223" s="31"/>
      <c r="CR1223" s="31"/>
      <c r="CS1223" s="31"/>
      <c r="CT1223" s="31"/>
      <c r="CU1223" s="31"/>
      <c r="CV1223" s="31"/>
      <c r="CW1223" s="31"/>
      <c r="CX1223" s="31"/>
      <c r="CY1223" s="31"/>
      <c r="CZ1223" s="31"/>
      <c r="DA1223" s="31"/>
      <c r="DB1223" s="31"/>
      <c r="DC1223" s="31"/>
      <c r="DD1223" s="31"/>
      <c r="DE1223" s="31"/>
      <c r="DF1223" s="31"/>
      <c r="DG1223" s="31"/>
      <c r="DH1223" s="31"/>
      <c r="DI1223" s="31"/>
      <c r="DJ1223" s="31"/>
      <c r="DK1223" s="31"/>
      <c r="DL1223" s="31"/>
      <c r="DM1223" s="31"/>
      <c r="DN1223" s="31"/>
      <c r="DO1223" s="31"/>
      <c r="DP1223" s="31"/>
    </row>
    <row r="1224" spans="43:120" s="5" customFormat="1" x14ac:dyDescent="0.2"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  <c r="BZ1224" s="31"/>
      <c r="CA1224" s="31"/>
      <c r="CB1224" s="31"/>
      <c r="CC1224" s="31"/>
      <c r="CD1224" s="31"/>
      <c r="CE1224" s="31"/>
      <c r="CF1224" s="31"/>
      <c r="CG1224" s="31"/>
      <c r="CH1224" s="31"/>
      <c r="CI1224" s="31"/>
      <c r="CJ1224" s="31"/>
      <c r="CK1224" s="31"/>
      <c r="CL1224" s="31"/>
      <c r="CM1224" s="31"/>
      <c r="CN1224" s="31"/>
      <c r="CO1224" s="31"/>
      <c r="CP1224" s="31"/>
      <c r="CQ1224" s="31"/>
      <c r="CR1224" s="31"/>
      <c r="CS1224" s="31"/>
      <c r="CT1224" s="31"/>
      <c r="CU1224" s="31"/>
      <c r="CV1224" s="31"/>
      <c r="CW1224" s="31"/>
      <c r="CX1224" s="31"/>
      <c r="CY1224" s="31"/>
      <c r="CZ1224" s="31"/>
      <c r="DA1224" s="31"/>
      <c r="DB1224" s="31"/>
      <c r="DC1224" s="31"/>
      <c r="DD1224" s="31"/>
      <c r="DE1224" s="31"/>
      <c r="DF1224" s="31"/>
      <c r="DG1224" s="31"/>
      <c r="DH1224" s="31"/>
      <c r="DI1224" s="31"/>
      <c r="DJ1224" s="31"/>
      <c r="DK1224" s="31"/>
      <c r="DL1224" s="31"/>
      <c r="DM1224" s="31"/>
      <c r="DN1224" s="31"/>
      <c r="DO1224" s="31"/>
      <c r="DP1224" s="31"/>
    </row>
    <row r="1225" spans="43:120" s="5" customFormat="1" x14ac:dyDescent="0.2">
      <c r="AQ1225" s="31"/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  <c r="BZ1225" s="31"/>
      <c r="CA1225" s="31"/>
      <c r="CB1225" s="31"/>
      <c r="CC1225" s="31"/>
      <c r="CD1225" s="31"/>
      <c r="CE1225" s="31"/>
      <c r="CF1225" s="31"/>
      <c r="CG1225" s="31"/>
      <c r="CH1225" s="31"/>
      <c r="CI1225" s="31"/>
      <c r="CJ1225" s="31"/>
      <c r="CK1225" s="31"/>
      <c r="CL1225" s="31"/>
      <c r="CM1225" s="31"/>
      <c r="CN1225" s="31"/>
      <c r="CO1225" s="31"/>
      <c r="CP1225" s="31"/>
      <c r="CQ1225" s="31"/>
      <c r="CR1225" s="31"/>
      <c r="CS1225" s="31"/>
      <c r="CT1225" s="31"/>
      <c r="CU1225" s="31"/>
      <c r="CV1225" s="31"/>
      <c r="CW1225" s="31"/>
      <c r="CX1225" s="31"/>
      <c r="CY1225" s="31"/>
      <c r="CZ1225" s="31"/>
      <c r="DA1225" s="31"/>
      <c r="DB1225" s="31"/>
      <c r="DC1225" s="31"/>
      <c r="DD1225" s="31"/>
      <c r="DE1225" s="31"/>
      <c r="DF1225" s="31"/>
      <c r="DG1225" s="31"/>
      <c r="DH1225" s="31"/>
      <c r="DI1225" s="31"/>
      <c r="DJ1225" s="31"/>
      <c r="DK1225" s="31"/>
      <c r="DL1225" s="31"/>
      <c r="DM1225" s="31"/>
      <c r="DN1225" s="31"/>
      <c r="DO1225" s="31"/>
      <c r="DP1225" s="31"/>
    </row>
    <row r="1226" spans="43:120" s="5" customFormat="1" x14ac:dyDescent="0.2">
      <c r="AQ1226" s="31"/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  <c r="BZ1226" s="31"/>
      <c r="CA1226" s="31"/>
      <c r="CB1226" s="31"/>
      <c r="CC1226" s="31"/>
      <c r="CD1226" s="31"/>
      <c r="CE1226" s="31"/>
      <c r="CF1226" s="31"/>
      <c r="CG1226" s="31"/>
      <c r="CH1226" s="31"/>
      <c r="CI1226" s="31"/>
      <c r="CJ1226" s="31"/>
      <c r="CK1226" s="31"/>
      <c r="CL1226" s="31"/>
      <c r="CM1226" s="31"/>
      <c r="CN1226" s="31"/>
      <c r="CO1226" s="31"/>
      <c r="CP1226" s="31"/>
      <c r="CQ1226" s="31"/>
      <c r="CR1226" s="31"/>
      <c r="CS1226" s="31"/>
      <c r="CT1226" s="31"/>
      <c r="CU1226" s="31"/>
      <c r="CV1226" s="31"/>
      <c r="CW1226" s="31"/>
      <c r="CX1226" s="31"/>
      <c r="CY1226" s="31"/>
      <c r="CZ1226" s="31"/>
      <c r="DA1226" s="31"/>
      <c r="DB1226" s="31"/>
      <c r="DC1226" s="31"/>
      <c r="DD1226" s="31"/>
      <c r="DE1226" s="31"/>
      <c r="DF1226" s="31"/>
      <c r="DG1226" s="31"/>
      <c r="DH1226" s="31"/>
      <c r="DI1226" s="31"/>
      <c r="DJ1226" s="31"/>
      <c r="DK1226" s="31"/>
      <c r="DL1226" s="31"/>
      <c r="DM1226" s="31"/>
      <c r="DN1226" s="31"/>
      <c r="DO1226" s="31"/>
      <c r="DP1226" s="31"/>
    </row>
    <row r="1227" spans="43:120" s="5" customFormat="1" x14ac:dyDescent="0.2">
      <c r="AQ1227" s="31"/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  <c r="BZ1227" s="31"/>
      <c r="CA1227" s="31"/>
      <c r="CB1227" s="31"/>
      <c r="CC1227" s="31"/>
      <c r="CD1227" s="31"/>
      <c r="CE1227" s="31"/>
      <c r="CF1227" s="31"/>
      <c r="CG1227" s="31"/>
      <c r="CH1227" s="31"/>
      <c r="CI1227" s="31"/>
      <c r="CJ1227" s="31"/>
      <c r="CK1227" s="31"/>
      <c r="CL1227" s="31"/>
      <c r="CM1227" s="31"/>
      <c r="CN1227" s="31"/>
      <c r="CO1227" s="31"/>
      <c r="CP1227" s="31"/>
      <c r="CQ1227" s="31"/>
      <c r="CR1227" s="31"/>
      <c r="CS1227" s="31"/>
      <c r="CT1227" s="31"/>
      <c r="CU1227" s="31"/>
      <c r="CV1227" s="31"/>
      <c r="CW1227" s="31"/>
      <c r="CX1227" s="31"/>
      <c r="CY1227" s="31"/>
      <c r="CZ1227" s="31"/>
      <c r="DA1227" s="31"/>
      <c r="DB1227" s="31"/>
      <c r="DC1227" s="31"/>
      <c r="DD1227" s="31"/>
      <c r="DE1227" s="31"/>
      <c r="DF1227" s="31"/>
      <c r="DG1227" s="31"/>
      <c r="DH1227" s="31"/>
      <c r="DI1227" s="31"/>
      <c r="DJ1227" s="31"/>
      <c r="DK1227" s="31"/>
      <c r="DL1227" s="31"/>
      <c r="DM1227" s="31"/>
      <c r="DN1227" s="31"/>
      <c r="DO1227" s="31"/>
      <c r="DP1227" s="31"/>
    </row>
    <row r="1228" spans="43:120" s="5" customFormat="1" x14ac:dyDescent="0.2">
      <c r="AQ1228" s="31"/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  <c r="BZ1228" s="31"/>
      <c r="CA1228" s="31"/>
      <c r="CB1228" s="31"/>
      <c r="CC1228" s="31"/>
      <c r="CD1228" s="31"/>
      <c r="CE1228" s="31"/>
      <c r="CF1228" s="31"/>
      <c r="CG1228" s="31"/>
      <c r="CH1228" s="31"/>
      <c r="CI1228" s="31"/>
      <c r="CJ1228" s="31"/>
      <c r="CK1228" s="31"/>
      <c r="CL1228" s="31"/>
      <c r="CM1228" s="31"/>
      <c r="CN1228" s="31"/>
      <c r="CO1228" s="31"/>
      <c r="CP1228" s="31"/>
      <c r="CQ1228" s="31"/>
      <c r="CR1228" s="31"/>
      <c r="CS1228" s="31"/>
      <c r="CT1228" s="31"/>
      <c r="CU1228" s="31"/>
      <c r="CV1228" s="31"/>
      <c r="CW1228" s="31"/>
      <c r="CX1228" s="31"/>
      <c r="CY1228" s="31"/>
      <c r="CZ1228" s="31"/>
      <c r="DA1228" s="31"/>
      <c r="DB1228" s="31"/>
      <c r="DC1228" s="31"/>
      <c r="DD1228" s="31"/>
      <c r="DE1228" s="31"/>
      <c r="DF1228" s="31"/>
      <c r="DG1228" s="31"/>
      <c r="DH1228" s="31"/>
      <c r="DI1228" s="31"/>
      <c r="DJ1228" s="31"/>
      <c r="DK1228" s="31"/>
      <c r="DL1228" s="31"/>
      <c r="DM1228" s="31"/>
      <c r="DN1228" s="31"/>
      <c r="DO1228" s="31"/>
      <c r="DP1228" s="31"/>
    </row>
    <row r="1229" spans="43:120" s="5" customFormat="1" x14ac:dyDescent="0.2">
      <c r="AQ1229" s="31"/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  <c r="BZ1229" s="31"/>
      <c r="CA1229" s="31"/>
      <c r="CB1229" s="31"/>
      <c r="CC1229" s="31"/>
      <c r="CD1229" s="31"/>
      <c r="CE1229" s="31"/>
      <c r="CF1229" s="31"/>
      <c r="CG1229" s="31"/>
      <c r="CH1229" s="31"/>
      <c r="CI1229" s="31"/>
      <c r="CJ1229" s="31"/>
      <c r="CK1229" s="31"/>
      <c r="CL1229" s="31"/>
      <c r="CM1229" s="31"/>
      <c r="CN1229" s="31"/>
      <c r="CO1229" s="31"/>
      <c r="CP1229" s="31"/>
      <c r="CQ1229" s="31"/>
      <c r="CR1229" s="31"/>
      <c r="CS1229" s="31"/>
      <c r="CT1229" s="31"/>
      <c r="CU1229" s="31"/>
      <c r="CV1229" s="31"/>
      <c r="CW1229" s="31"/>
      <c r="CX1229" s="31"/>
      <c r="CY1229" s="31"/>
      <c r="CZ1229" s="31"/>
      <c r="DA1229" s="31"/>
      <c r="DB1229" s="31"/>
      <c r="DC1229" s="31"/>
      <c r="DD1229" s="31"/>
      <c r="DE1229" s="31"/>
      <c r="DF1229" s="31"/>
      <c r="DG1229" s="31"/>
      <c r="DH1229" s="31"/>
      <c r="DI1229" s="31"/>
      <c r="DJ1229" s="31"/>
      <c r="DK1229" s="31"/>
      <c r="DL1229" s="31"/>
      <c r="DM1229" s="31"/>
      <c r="DN1229" s="31"/>
      <c r="DO1229" s="31"/>
      <c r="DP1229" s="31"/>
    </row>
    <row r="1230" spans="43:120" s="5" customFormat="1" x14ac:dyDescent="0.2">
      <c r="AQ1230" s="31"/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  <c r="BZ1230" s="31"/>
      <c r="CA1230" s="31"/>
      <c r="CB1230" s="31"/>
      <c r="CC1230" s="31"/>
      <c r="CD1230" s="31"/>
      <c r="CE1230" s="31"/>
      <c r="CF1230" s="31"/>
      <c r="CG1230" s="31"/>
      <c r="CH1230" s="31"/>
      <c r="CI1230" s="31"/>
      <c r="CJ1230" s="31"/>
      <c r="CK1230" s="31"/>
      <c r="CL1230" s="31"/>
      <c r="CM1230" s="31"/>
      <c r="CN1230" s="31"/>
      <c r="CO1230" s="31"/>
      <c r="CP1230" s="31"/>
      <c r="CQ1230" s="31"/>
      <c r="CR1230" s="31"/>
      <c r="CS1230" s="31"/>
      <c r="CT1230" s="31"/>
      <c r="CU1230" s="31"/>
      <c r="CV1230" s="31"/>
      <c r="CW1230" s="31"/>
      <c r="CX1230" s="31"/>
      <c r="CY1230" s="31"/>
      <c r="CZ1230" s="31"/>
      <c r="DA1230" s="31"/>
      <c r="DB1230" s="31"/>
      <c r="DC1230" s="31"/>
      <c r="DD1230" s="31"/>
      <c r="DE1230" s="31"/>
      <c r="DF1230" s="31"/>
      <c r="DG1230" s="31"/>
      <c r="DH1230" s="31"/>
      <c r="DI1230" s="31"/>
      <c r="DJ1230" s="31"/>
      <c r="DK1230" s="31"/>
      <c r="DL1230" s="31"/>
      <c r="DM1230" s="31"/>
      <c r="DN1230" s="31"/>
      <c r="DO1230" s="31"/>
      <c r="DP1230" s="31"/>
    </row>
    <row r="1231" spans="43:120" s="5" customFormat="1" x14ac:dyDescent="0.2">
      <c r="AQ1231" s="31"/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  <c r="BZ1231" s="31"/>
      <c r="CA1231" s="31"/>
      <c r="CB1231" s="31"/>
      <c r="CC1231" s="31"/>
      <c r="CD1231" s="31"/>
      <c r="CE1231" s="31"/>
      <c r="CF1231" s="31"/>
      <c r="CG1231" s="31"/>
      <c r="CH1231" s="31"/>
      <c r="CI1231" s="31"/>
      <c r="CJ1231" s="31"/>
      <c r="CK1231" s="31"/>
      <c r="CL1231" s="31"/>
      <c r="CM1231" s="31"/>
      <c r="CN1231" s="31"/>
      <c r="CO1231" s="31"/>
      <c r="CP1231" s="31"/>
      <c r="CQ1231" s="31"/>
      <c r="CR1231" s="31"/>
      <c r="CS1231" s="31"/>
      <c r="CT1231" s="31"/>
      <c r="CU1231" s="31"/>
      <c r="CV1231" s="31"/>
      <c r="CW1231" s="31"/>
      <c r="CX1231" s="31"/>
      <c r="CY1231" s="31"/>
      <c r="CZ1231" s="31"/>
      <c r="DA1231" s="31"/>
      <c r="DB1231" s="31"/>
      <c r="DC1231" s="31"/>
      <c r="DD1231" s="31"/>
      <c r="DE1231" s="31"/>
      <c r="DF1231" s="31"/>
      <c r="DG1231" s="31"/>
      <c r="DH1231" s="31"/>
      <c r="DI1231" s="31"/>
      <c r="DJ1231" s="31"/>
      <c r="DK1231" s="31"/>
      <c r="DL1231" s="31"/>
      <c r="DM1231" s="31"/>
      <c r="DN1231" s="31"/>
      <c r="DO1231" s="31"/>
      <c r="DP1231" s="31"/>
    </row>
    <row r="1232" spans="43:120" s="5" customFormat="1" x14ac:dyDescent="0.2">
      <c r="AQ1232" s="31"/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  <c r="BZ1232" s="31"/>
      <c r="CA1232" s="31"/>
      <c r="CB1232" s="31"/>
      <c r="CC1232" s="31"/>
      <c r="CD1232" s="31"/>
      <c r="CE1232" s="31"/>
      <c r="CF1232" s="31"/>
      <c r="CG1232" s="31"/>
      <c r="CH1232" s="31"/>
      <c r="CI1232" s="31"/>
      <c r="CJ1232" s="31"/>
      <c r="CK1232" s="31"/>
      <c r="CL1232" s="31"/>
      <c r="CM1232" s="31"/>
      <c r="CN1232" s="31"/>
      <c r="CO1232" s="31"/>
      <c r="CP1232" s="31"/>
      <c r="CQ1232" s="31"/>
      <c r="CR1232" s="31"/>
      <c r="CS1232" s="31"/>
      <c r="CT1232" s="31"/>
      <c r="CU1232" s="31"/>
      <c r="CV1232" s="31"/>
      <c r="CW1232" s="31"/>
      <c r="CX1232" s="31"/>
      <c r="CY1232" s="31"/>
      <c r="CZ1232" s="31"/>
      <c r="DA1232" s="31"/>
      <c r="DB1232" s="31"/>
      <c r="DC1232" s="31"/>
      <c r="DD1232" s="31"/>
      <c r="DE1232" s="31"/>
      <c r="DF1232" s="31"/>
      <c r="DG1232" s="31"/>
      <c r="DH1232" s="31"/>
      <c r="DI1232" s="31"/>
      <c r="DJ1232" s="31"/>
      <c r="DK1232" s="31"/>
      <c r="DL1232" s="31"/>
      <c r="DM1232" s="31"/>
      <c r="DN1232" s="31"/>
      <c r="DO1232" s="31"/>
      <c r="DP1232" s="31"/>
    </row>
    <row r="1233" spans="43:120" s="5" customFormat="1" x14ac:dyDescent="0.2">
      <c r="AQ1233" s="31"/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  <c r="BZ1233" s="31"/>
      <c r="CA1233" s="31"/>
      <c r="CB1233" s="31"/>
      <c r="CC1233" s="31"/>
      <c r="CD1233" s="31"/>
      <c r="CE1233" s="31"/>
      <c r="CF1233" s="31"/>
      <c r="CG1233" s="31"/>
      <c r="CH1233" s="31"/>
      <c r="CI1233" s="31"/>
      <c r="CJ1233" s="31"/>
      <c r="CK1233" s="31"/>
      <c r="CL1233" s="31"/>
      <c r="CM1233" s="31"/>
      <c r="CN1233" s="31"/>
      <c r="CO1233" s="31"/>
      <c r="CP1233" s="31"/>
      <c r="CQ1233" s="31"/>
      <c r="CR1233" s="31"/>
      <c r="CS1233" s="31"/>
      <c r="CT1233" s="31"/>
      <c r="CU1233" s="31"/>
      <c r="CV1233" s="31"/>
      <c r="CW1233" s="31"/>
      <c r="CX1233" s="31"/>
      <c r="CY1233" s="31"/>
      <c r="CZ1233" s="31"/>
      <c r="DA1233" s="31"/>
      <c r="DB1233" s="31"/>
      <c r="DC1233" s="31"/>
      <c r="DD1233" s="31"/>
      <c r="DE1233" s="31"/>
      <c r="DF1233" s="31"/>
      <c r="DG1233" s="31"/>
      <c r="DH1233" s="31"/>
      <c r="DI1233" s="31"/>
      <c r="DJ1233" s="31"/>
      <c r="DK1233" s="31"/>
      <c r="DL1233" s="31"/>
      <c r="DM1233" s="31"/>
      <c r="DN1233" s="31"/>
      <c r="DO1233" s="31"/>
      <c r="DP1233" s="31"/>
    </row>
    <row r="1234" spans="43:120" s="5" customFormat="1" x14ac:dyDescent="0.2">
      <c r="AQ1234" s="31"/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  <c r="BZ1234" s="31"/>
      <c r="CA1234" s="31"/>
      <c r="CB1234" s="31"/>
      <c r="CC1234" s="31"/>
      <c r="CD1234" s="31"/>
      <c r="CE1234" s="31"/>
      <c r="CF1234" s="31"/>
      <c r="CG1234" s="31"/>
      <c r="CH1234" s="31"/>
      <c r="CI1234" s="31"/>
      <c r="CJ1234" s="31"/>
      <c r="CK1234" s="31"/>
      <c r="CL1234" s="31"/>
      <c r="CM1234" s="31"/>
      <c r="CN1234" s="31"/>
      <c r="CO1234" s="31"/>
      <c r="CP1234" s="31"/>
      <c r="CQ1234" s="31"/>
      <c r="CR1234" s="31"/>
      <c r="CS1234" s="31"/>
      <c r="CT1234" s="31"/>
      <c r="CU1234" s="31"/>
      <c r="CV1234" s="31"/>
      <c r="CW1234" s="31"/>
      <c r="CX1234" s="31"/>
      <c r="CY1234" s="31"/>
      <c r="CZ1234" s="31"/>
      <c r="DA1234" s="31"/>
      <c r="DB1234" s="31"/>
      <c r="DC1234" s="31"/>
      <c r="DD1234" s="31"/>
      <c r="DE1234" s="31"/>
      <c r="DF1234" s="31"/>
      <c r="DG1234" s="31"/>
      <c r="DH1234" s="31"/>
      <c r="DI1234" s="31"/>
      <c r="DJ1234" s="31"/>
      <c r="DK1234" s="31"/>
      <c r="DL1234" s="31"/>
      <c r="DM1234" s="31"/>
      <c r="DN1234" s="31"/>
      <c r="DO1234" s="31"/>
      <c r="DP1234" s="31"/>
    </row>
    <row r="1235" spans="43:120" s="5" customFormat="1" x14ac:dyDescent="0.2">
      <c r="AQ1235" s="31"/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  <c r="BZ1235" s="31"/>
      <c r="CA1235" s="31"/>
      <c r="CB1235" s="31"/>
      <c r="CC1235" s="31"/>
      <c r="CD1235" s="31"/>
      <c r="CE1235" s="31"/>
      <c r="CF1235" s="31"/>
      <c r="CG1235" s="31"/>
      <c r="CH1235" s="31"/>
      <c r="CI1235" s="31"/>
      <c r="CJ1235" s="31"/>
      <c r="CK1235" s="31"/>
      <c r="CL1235" s="31"/>
      <c r="CM1235" s="31"/>
      <c r="CN1235" s="31"/>
      <c r="CO1235" s="31"/>
      <c r="CP1235" s="31"/>
      <c r="CQ1235" s="31"/>
      <c r="CR1235" s="31"/>
      <c r="CS1235" s="31"/>
      <c r="CT1235" s="31"/>
      <c r="CU1235" s="31"/>
      <c r="CV1235" s="31"/>
      <c r="CW1235" s="31"/>
      <c r="CX1235" s="31"/>
      <c r="CY1235" s="31"/>
      <c r="CZ1235" s="31"/>
      <c r="DA1235" s="31"/>
      <c r="DB1235" s="31"/>
      <c r="DC1235" s="31"/>
      <c r="DD1235" s="31"/>
      <c r="DE1235" s="31"/>
      <c r="DF1235" s="31"/>
      <c r="DG1235" s="31"/>
      <c r="DH1235" s="31"/>
      <c r="DI1235" s="31"/>
      <c r="DJ1235" s="31"/>
      <c r="DK1235" s="31"/>
      <c r="DL1235" s="31"/>
      <c r="DM1235" s="31"/>
      <c r="DN1235" s="31"/>
      <c r="DO1235" s="31"/>
      <c r="DP1235" s="31"/>
    </row>
    <row r="1236" spans="43:120" s="5" customFormat="1" x14ac:dyDescent="0.2">
      <c r="AQ1236" s="31"/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  <c r="BZ1236" s="31"/>
      <c r="CA1236" s="31"/>
      <c r="CB1236" s="31"/>
      <c r="CC1236" s="31"/>
      <c r="CD1236" s="31"/>
      <c r="CE1236" s="31"/>
      <c r="CF1236" s="31"/>
      <c r="CG1236" s="31"/>
      <c r="CH1236" s="31"/>
      <c r="CI1236" s="31"/>
      <c r="CJ1236" s="31"/>
      <c r="CK1236" s="31"/>
      <c r="CL1236" s="31"/>
      <c r="CM1236" s="31"/>
      <c r="CN1236" s="31"/>
      <c r="CO1236" s="31"/>
      <c r="CP1236" s="31"/>
      <c r="CQ1236" s="31"/>
      <c r="CR1236" s="31"/>
      <c r="CS1236" s="31"/>
      <c r="CT1236" s="31"/>
      <c r="CU1236" s="31"/>
      <c r="CV1236" s="31"/>
      <c r="CW1236" s="31"/>
      <c r="CX1236" s="31"/>
      <c r="CY1236" s="31"/>
      <c r="CZ1236" s="31"/>
      <c r="DA1236" s="31"/>
      <c r="DB1236" s="31"/>
      <c r="DC1236" s="31"/>
      <c r="DD1236" s="31"/>
      <c r="DE1236" s="31"/>
      <c r="DF1236" s="31"/>
      <c r="DG1236" s="31"/>
      <c r="DH1236" s="31"/>
      <c r="DI1236" s="31"/>
      <c r="DJ1236" s="31"/>
      <c r="DK1236" s="31"/>
      <c r="DL1236" s="31"/>
      <c r="DM1236" s="31"/>
      <c r="DN1236" s="31"/>
      <c r="DO1236" s="31"/>
      <c r="DP1236" s="31"/>
    </row>
    <row r="1237" spans="43:120" s="5" customFormat="1" x14ac:dyDescent="0.2">
      <c r="AQ1237" s="31"/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  <c r="BZ1237" s="31"/>
      <c r="CA1237" s="31"/>
      <c r="CB1237" s="31"/>
      <c r="CC1237" s="31"/>
      <c r="CD1237" s="31"/>
      <c r="CE1237" s="31"/>
      <c r="CF1237" s="31"/>
      <c r="CG1237" s="31"/>
      <c r="CH1237" s="31"/>
      <c r="CI1237" s="31"/>
      <c r="CJ1237" s="31"/>
      <c r="CK1237" s="31"/>
      <c r="CL1237" s="31"/>
      <c r="CM1237" s="31"/>
      <c r="CN1237" s="31"/>
      <c r="CO1237" s="31"/>
      <c r="CP1237" s="31"/>
      <c r="CQ1237" s="31"/>
      <c r="CR1237" s="31"/>
      <c r="CS1237" s="31"/>
      <c r="CT1237" s="31"/>
      <c r="CU1237" s="31"/>
      <c r="CV1237" s="31"/>
      <c r="CW1237" s="31"/>
      <c r="CX1237" s="31"/>
      <c r="CY1237" s="31"/>
      <c r="CZ1237" s="31"/>
      <c r="DA1237" s="31"/>
      <c r="DB1237" s="31"/>
      <c r="DC1237" s="31"/>
      <c r="DD1237" s="31"/>
      <c r="DE1237" s="31"/>
      <c r="DF1237" s="31"/>
      <c r="DG1237" s="31"/>
      <c r="DH1237" s="31"/>
      <c r="DI1237" s="31"/>
      <c r="DJ1237" s="31"/>
      <c r="DK1237" s="31"/>
      <c r="DL1237" s="31"/>
      <c r="DM1237" s="31"/>
      <c r="DN1237" s="31"/>
      <c r="DO1237" s="31"/>
      <c r="DP1237" s="31"/>
    </row>
    <row r="1238" spans="43:120" s="5" customFormat="1" x14ac:dyDescent="0.2">
      <c r="AQ1238" s="31"/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  <c r="BZ1238" s="31"/>
      <c r="CA1238" s="31"/>
      <c r="CB1238" s="31"/>
      <c r="CC1238" s="31"/>
      <c r="CD1238" s="31"/>
      <c r="CE1238" s="31"/>
      <c r="CF1238" s="31"/>
      <c r="CG1238" s="31"/>
      <c r="CH1238" s="31"/>
      <c r="CI1238" s="31"/>
      <c r="CJ1238" s="31"/>
      <c r="CK1238" s="31"/>
      <c r="CL1238" s="31"/>
      <c r="CM1238" s="31"/>
      <c r="CN1238" s="31"/>
      <c r="CO1238" s="31"/>
      <c r="CP1238" s="31"/>
      <c r="CQ1238" s="31"/>
      <c r="CR1238" s="31"/>
      <c r="CS1238" s="31"/>
      <c r="CT1238" s="31"/>
      <c r="CU1238" s="31"/>
      <c r="CV1238" s="31"/>
      <c r="CW1238" s="31"/>
      <c r="CX1238" s="31"/>
      <c r="CY1238" s="31"/>
      <c r="CZ1238" s="31"/>
      <c r="DA1238" s="31"/>
      <c r="DB1238" s="31"/>
      <c r="DC1238" s="31"/>
      <c r="DD1238" s="31"/>
      <c r="DE1238" s="31"/>
      <c r="DF1238" s="31"/>
      <c r="DG1238" s="31"/>
      <c r="DH1238" s="31"/>
      <c r="DI1238" s="31"/>
      <c r="DJ1238" s="31"/>
      <c r="DK1238" s="31"/>
      <c r="DL1238" s="31"/>
      <c r="DM1238" s="31"/>
      <c r="DN1238" s="31"/>
      <c r="DO1238" s="31"/>
      <c r="DP1238" s="31"/>
    </row>
    <row r="1239" spans="43:120" s="5" customFormat="1" x14ac:dyDescent="0.2">
      <c r="AQ1239" s="31"/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  <c r="BZ1239" s="31"/>
      <c r="CA1239" s="31"/>
      <c r="CB1239" s="31"/>
      <c r="CC1239" s="31"/>
      <c r="CD1239" s="31"/>
      <c r="CE1239" s="31"/>
      <c r="CF1239" s="31"/>
      <c r="CG1239" s="31"/>
      <c r="CH1239" s="31"/>
      <c r="CI1239" s="31"/>
      <c r="CJ1239" s="31"/>
      <c r="CK1239" s="31"/>
      <c r="CL1239" s="31"/>
      <c r="CM1239" s="31"/>
      <c r="CN1239" s="31"/>
      <c r="CO1239" s="31"/>
      <c r="CP1239" s="31"/>
      <c r="CQ1239" s="31"/>
      <c r="CR1239" s="31"/>
      <c r="CS1239" s="31"/>
      <c r="CT1239" s="31"/>
      <c r="CU1239" s="31"/>
      <c r="CV1239" s="31"/>
      <c r="CW1239" s="31"/>
      <c r="CX1239" s="31"/>
      <c r="CY1239" s="31"/>
      <c r="CZ1239" s="31"/>
      <c r="DA1239" s="31"/>
      <c r="DB1239" s="31"/>
      <c r="DC1239" s="31"/>
      <c r="DD1239" s="31"/>
      <c r="DE1239" s="31"/>
      <c r="DF1239" s="31"/>
      <c r="DG1239" s="31"/>
      <c r="DH1239" s="31"/>
      <c r="DI1239" s="31"/>
      <c r="DJ1239" s="31"/>
      <c r="DK1239" s="31"/>
      <c r="DL1239" s="31"/>
      <c r="DM1239" s="31"/>
      <c r="DN1239" s="31"/>
      <c r="DO1239" s="31"/>
      <c r="DP1239" s="31"/>
    </row>
    <row r="1240" spans="43:120" s="5" customFormat="1" x14ac:dyDescent="0.2">
      <c r="AQ1240" s="31"/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  <c r="BZ1240" s="31"/>
      <c r="CA1240" s="31"/>
      <c r="CB1240" s="31"/>
      <c r="CC1240" s="31"/>
      <c r="CD1240" s="31"/>
      <c r="CE1240" s="31"/>
      <c r="CF1240" s="31"/>
      <c r="CG1240" s="31"/>
      <c r="CH1240" s="31"/>
      <c r="CI1240" s="31"/>
      <c r="CJ1240" s="31"/>
      <c r="CK1240" s="31"/>
      <c r="CL1240" s="31"/>
      <c r="CM1240" s="31"/>
      <c r="CN1240" s="31"/>
      <c r="CO1240" s="31"/>
      <c r="CP1240" s="31"/>
      <c r="CQ1240" s="31"/>
      <c r="CR1240" s="31"/>
      <c r="CS1240" s="31"/>
      <c r="CT1240" s="31"/>
      <c r="CU1240" s="31"/>
      <c r="CV1240" s="31"/>
      <c r="CW1240" s="31"/>
      <c r="CX1240" s="31"/>
      <c r="CY1240" s="31"/>
      <c r="CZ1240" s="31"/>
      <c r="DA1240" s="31"/>
      <c r="DB1240" s="31"/>
      <c r="DC1240" s="31"/>
      <c r="DD1240" s="31"/>
      <c r="DE1240" s="31"/>
      <c r="DF1240" s="31"/>
      <c r="DG1240" s="31"/>
      <c r="DH1240" s="31"/>
      <c r="DI1240" s="31"/>
      <c r="DJ1240" s="31"/>
      <c r="DK1240" s="31"/>
      <c r="DL1240" s="31"/>
      <c r="DM1240" s="31"/>
      <c r="DN1240" s="31"/>
      <c r="DO1240" s="31"/>
      <c r="DP1240" s="31"/>
    </row>
    <row r="1241" spans="43:120" s="5" customFormat="1" x14ac:dyDescent="0.2">
      <c r="AQ1241" s="31"/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  <c r="BZ1241" s="31"/>
      <c r="CA1241" s="31"/>
      <c r="CB1241" s="31"/>
      <c r="CC1241" s="31"/>
      <c r="CD1241" s="31"/>
      <c r="CE1241" s="31"/>
      <c r="CF1241" s="31"/>
      <c r="CG1241" s="31"/>
      <c r="CH1241" s="31"/>
      <c r="CI1241" s="31"/>
      <c r="CJ1241" s="31"/>
      <c r="CK1241" s="31"/>
      <c r="CL1241" s="31"/>
      <c r="CM1241" s="31"/>
      <c r="CN1241" s="31"/>
      <c r="CO1241" s="31"/>
      <c r="CP1241" s="31"/>
      <c r="CQ1241" s="31"/>
      <c r="CR1241" s="31"/>
      <c r="CS1241" s="31"/>
      <c r="CT1241" s="31"/>
      <c r="CU1241" s="31"/>
      <c r="CV1241" s="31"/>
      <c r="CW1241" s="31"/>
      <c r="CX1241" s="31"/>
      <c r="CY1241" s="31"/>
      <c r="CZ1241" s="31"/>
      <c r="DA1241" s="31"/>
      <c r="DB1241" s="31"/>
      <c r="DC1241" s="31"/>
      <c r="DD1241" s="31"/>
      <c r="DE1241" s="31"/>
      <c r="DF1241" s="31"/>
      <c r="DG1241" s="31"/>
      <c r="DH1241" s="31"/>
      <c r="DI1241" s="31"/>
      <c r="DJ1241" s="31"/>
      <c r="DK1241" s="31"/>
      <c r="DL1241" s="31"/>
      <c r="DM1241" s="31"/>
      <c r="DN1241" s="31"/>
      <c r="DO1241" s="31"/>
      <c r="DP1241" s="31"/>
    </row>
    <row r="1242" spans="43:120" s="5" customFormat="1" x14ac:dyDescent="0.2">
      <c r="AQ1242" s="31"/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  <c r="BZ1242" s="31"/>
      <c r="CA1242" s="31"/>
      <c r="CB1242" s="31"/>
      <c r="CC1242" s="31"/>
      <c r="CD1242" s="31"/>
      <c r="CE1242" s="31"/>
      <c r="CF1242" s="31"/>
      <c r="CG1242" s="31"/>
      <c r="CH1242" s="31"/>
      <c r="CI1242" s="31"/>
      <c r="CJ1242" s="31"/>
      <c r="CK1242" s="31"/>
      <c r="CL1242" s="31"/>
      <c r="CM1242" s="31"/>
      <c r="CN1242" s="31"/>
      <c r="CO1242" s="31"/>
      <c r="CP1242" s="31"/>
      <c r="CQ1242" s="31"/>
      <c r="CR1242" s="31"/>
      <c r="CS1242" s="31"/>
      <c r="CT1242" s="31"/>
      <c r="CU1242" s="31"/>
      <c r="CV1242" s="31"/>
      <c r="CW1242" s="31"/>
      <c r="CX1242" s="31"/>
      <c r="CY1242" s="31"/>
      <c r="CZ1242" s="31"/>
      <c r="DA1242" s="31"/>
      <c r="DB1242" s="31"/>
      <c r="DC1242" s="31"/>
      <c r="DD1242" s="31"/>
      <c r="DE1242" s="31"/>
      <c r="DF1242" s="31"/>
      <c r="DG1242" s="31"/>
      <c r="DH1242" s="31"/>
      <c r="DI1242" s="31"/>
      <c r="DJ1242" s="31"/>
      <c r="DK1242" s="31"/>
      <c r="DL1242" s="31"/>
      <c r="DM1242" s="31"/>
      <c r="DN1242" s="31"/>
      <c r="DO1242" s="31"/>
      <c r="DP1242" s="31"/>
    </row>
    <row r="1243" spans="43:120" s="5" customFormat="1" x14ac:dyDescent="0.2">
      <c r="AQ1243" s="31"/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  <c r="BZ1243" s="31"/>
      <c r="CA1243" s="31"/>
      <c r="CB1243" s="31"/>
      <c r="CC1243" s="31"/>
      <c r="CD1243" s="31"/>
      <c r="CE1243" s="31"/>
      <c r="CF1243" s="31"/>
      <c r="CG1243" s="31"/>
      <c r="CH1243" s="31"/>
      <c r="CI1243" s="31"/>
      <c r="CJ1243" s="31"/>
      <c r="CK1243" s="31"/>
      <c r="CL1243" s="31"/>
      <c r="CM1243" s="31"/>
      <c r="CN1243" s="31"/>
      <c r="CO1243" s="31"/>
      <c r="CP1243" s="31"/>
      <c r="CQ1243" s="31"/>
      <c r="CR1243" s="31"/>
      <c r="CS1243" s="31"/>
      <c r="CT1243" s="31"/>
      <c r="CU1243" s="31"/>
      <c r="CV1243" s="31"/>
      <c r="CW1243" s="31"/>
      <c r="CX1243" s="31"/>
      <c r="CY1243" s="31"/>
      <c r="CZ1243" s="31"/>
      <c r="DA1243" s="31"/>
      <c r="DB1243" s="31"/>
      <c r="DC1243" s="31"/>
      <c r="DD1243" s="31"/>
      <c r="DE1243" s="31"/>
      <c r="DF1243" s="31"/>
      <c r="DG1243" s="31"/>
      <c r="DH1243" s="31"/>
      <c r="DI1243" s="31"/>
      <c r="DJ1243" s="31"/>
      <c r="DK1243" s="31"/>
      <c r="DL1243" s="31"/>
      <c r="DM1243" s="31"/>
      <c r="DN1243" s="31"/>
      <c r="DO1243" s="31"/>
      <c r="DP1243" s="31"/>
    </row>
    <row r="1244" spans="43:120" s="5" customFormat="1" x14ac:dyDescent="0.2">
      <c r="AQ1244" s="31"/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  <c r="BZ1244" s="31"/>
      <c r="CA1244" s="31"/>
      <c r="CB1244" s="31"/>
      <c r="CC1244" s="31"/>
      <c r="CD1244" s="31"/>
      <c r="CE1244" s="31"/>
      <c r="CF1244" s="31"/>
      <c r="CG1244" s="31"/>
      <c r="CH1244" s="31"/>
      <c r="CI1244" s="31"/>
      <c r="CJ1244" s="31"/>
      <c r="CK1244" s="31"/>
      <c r="CL1244" s="31"/>
      <c r="CM1244" s="31"/>
      <c r="CN1244" s="31"/>
      <c r="CO1244" s="31"/>
      <c r="CP1244" s="31"/>
      <c r="CQ1244" s="31"/>
      <c r="CR1244" s="31"/>
      <c r="CS1244" s="31"/>
      <c r="CT1244" s="31"/>
      <c r="CU1244" s="31"/>
      <c r="CV1244" s="31"/>
      <c r="CW1244" s="31"/>
      <c r="CX1244" s="31"/>
      <c r="CY1244" s="31"/>
      <c r="CZ1244" s="31"/>
      <c r="DA1244" s="31"/>
      <c r="DB1244" s="31"/>
      <c r="DC1244" s="31"/>
      <c r="DD1244" s="31"/>
      <c r="DE1244" s="31"/>
      <c r="DF1244" s="31"/>
      <c r="DG1244" s="31"/>
      <c r="DH1244" s="31"/>
      <c r="DI1244" s="31"/>
      <c r="DJ1244" s="31"/>
      <c r="DK1244" s="31"/>
      <c r="DL1244" s="31"/>
      <c r="DM1244" s="31"/>
      <c r="DN1244" s="31"/>
      <c r="DO1244" s="31"/>
      <c r="DP1244" s="31"/>
    </row>
    <row r="1245" spans="43:120" s="5" customFormat="1" x14ac:dyDescent="0.2">
      <c r="AQ1245" s="31"/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  <c r="BZ1245" s="31"/>
      <c r="CA1245" s="31"/>
      <c r="CB1245" s="31"/>
      <c r="CC1245" s="31"/>
      <c r="CD1245" s="31"/>
      <c r="CE1245" s="31"/>
      <c r="CF1245" s="31"/>
      <c r="CG1245" s="31"/>
      <c r="CH1245" s="31"/>
      <c r="CI1245" s="31"/>
      <c r="CJ1245" s="31"/>
      <c r="CK1245" s="31"/>
      <c r="CL1245" s="31"/>
      <c r="CM1245" s="31"/>
      <c r="CN1245" s="31"/>
      <c r="CO1245" s="31"/>
      <c r="CP1245" s="31"/>
      <c r="CQ1245" s="31"/>
      <c r="CR1245" s="31"/>
      <c r="CS1245" s="31"/>
      <c r="CT1245" s="31"/>
      <c r="CU1245" s="31"/>
      <c r="CV1245" s="31"/>
      <c r="CW1245" s="31"/>
      <c r="CX1245" s="31"/>
      <c r="CY1245" s="31"/>
      <c r="CZ1245" s="31"/>
      <c r="DA1245" s="31"/>
      <c r="DB1245" s="31"/>
      <c r="DC1245" s="31"/>
      <c r="DD1245" s="31"/>
      <c r="DE1245" s="31"/>
      <c r="DF1245" s="31"/>
      <c r="DG1245" s="31"/>
      <c r="DH1245" s="31"/>
      <c r="DI1245" s="31"/>
      <c r="DJ1245" s="31"/>
      <c r="DK1245" s="31"/>
      <c r="DL1245" s="31"/>
      <c r="DM1245" s="31"/>
      <c r="DN1245" s="31"/>
      <c r="DO1245" s="31"/>
      <c r="DP1245" s="31"/>
    </row>
    <row r="1246" spans="43:120" s="5" customFormat="1" x14ac:dyDescent="0.2">
      <c r="AQ1246" s="31"/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  <c r="BZ1246" s="31"/>
      <c r="CA1246" s="31"/>
      <c r="CB1246" s="31"/>
      <c r="CC1246" s="31"/>
      <c r="CD1246" s="31"/>
      <c r="CE1246" s="31"/>
      <c r="CF1246" s="31"/>
      <c r="CG1246" s="31"/>
      <c r="CH1246" s="31"/>
      <c r="CI1246" s="31"/>
      <c r="CJ1246" s="31"/>
      <c r="CK1246" s="31"/>
      <c r="CL1246" s="31"/>
      <c r="CM1246" s="31"/>
      <c r="CN1246" s="31"/>
      <c r="CO1246" s="31"/>
      <c r="CP1246" s="31"/>
      <c r="CQ1246" s="31"/>
      <c r="CR1246" s="31"/>
      <c r="CS1246" s="31"/>
      <c r="CT1246" s="31"/>
      <c r="CU1246" s="31"/>
      <c r="CV1246" s="31"/>
      <c r="CW1246" s="31"/>
      <c r="CX1246" s="31"/>
      <c r="CY1246" s="31"/>
      <c r="CZ1246" s="31"/>
      <c r="DA1246" s="31"/>
      <c r="DB1246" s="31"/>
      <c r="DC1246" s="31"/>
      <c r="DD1246" s="31"/>
      <c r="DE1246" s="31"/>
      <c r="DF1246" s="31"/>
      <c r="DG1246" s="31"/>
      <c r="DH1246" s="31"/>
      <c r="DI1246" s="31"/>
      <c r="DJ1246" s="31"/>
      <c r="DK1246" s="31"/>
      <c r="DL1246" s="31"/>
      <c r="DM1246" s="31"/>
      <c r="DN1246" s="31"/>
      <c r="DO1246" s="31"/>
      <c r="DP1246" s="31"/>
    </row>
    <row r="1247" spans="43:120" s="5" customFormat="1" x14ac:dyDescent="0.2">
      <c r="AQ1247" s="31"/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  <c r="BZ1247" s="31"/>
      <c r="CA1247" s="31"/>
      <c r="CB1247" s="31"/>
      <c r="CC1247" s="31"/>
      <c r="CD1247" s="31"/>
      <c r="CE1247" s="31"/>
      <c r="CF1247" s="31"/>
      <c r="CG1247" s="31"/>
      <c r="CH1247" s="31"/>
      <c r="CI1247" s="31"/>
      <c r="CJ1247" s="31"/>
      <c r="CK1247" s="31"/>
      <c r="CL1247" s="31"/>
      <c r="CM1247" s="31"/>
      <c r="CN1247" s="31"/>
      <c r="CO1247" s="31"/>
      <c r="CP1247" s="31"/>
      <c r="CQ1247" s="31"/>
      <c r="CR1247" s="31"/>
      <c r="CS1247" s="31"/>
      <c r="CT1247" s="31"/>
      <c r="CU1247" s="31"/>
      <c r="CV1247" s="31"/>
      <c r="CW1247" s="31"/>
      <c r="CX1247" s="31"/>
      <c r="CY1247" s="31"/>
      <c r="CZ1247" s="31"/>
      <c r="DA1247" s="31"/>
      <c r="DB1247" s="31"/>
      <c r="DC1247" s="31"/>
      <c r="DD1247" s="31"/>
      <c r="DE1247" s="31"/>
      <c r="DF1247" s="31"/>
      <c r="DG1247" s="31"/>
      <c r="DH1247" s="31"/>
      <c r="DI1247" s="31"/>
      <c r="DJ1247" s="31"/>
      <c r="DK1247" s="31"/>
      <c r="DL1247" s="31"/>
      <c r="DM1247" s="31"/>
      <c r="DN1247" s="31"/>
      <c r="DO1247" s="31"/>
      <c r="DP1247" s="31"/>
    </row>
    <row r="1248" spans="43:120" s="5" customFormat="1" x14ac:dyDescent="0.2">
      <c r="AQ1248" s="31"/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  <c r="BZ1248" s="31"/>
      <c r="CA1248" s="31"/>
      <c r="CB1248" s="31"/>
      <c r="CC1248" s="31"/>
      <c r="CD1248" s="31"/>
      <c r="CE1248" s="31"/>
      <c r="CF1248" s="31"/>
      <c r="CG1248" s="31"/>
      <c r="CH1248" s="31"/>
      <c r="CI1248" s="31"/>
      <c r="CJ1248" s="31"/>
      <c r="CK1248" s="31"/>
      <c r="CL1248" s="31"/>
      <c r="CM1248" s="31"/>
      <c r="CN1248" s="31"/>
      <c r="CO1248" s="31"/>
      <c r="CP1248" s="31"/>
      <c r="CQ1248" s="31"/>
      <c r="CR1248" s="31"/>
      <c r="CS1248" s="31"/>
      <c r="CT1248" s="31"/>
      <c r="CU1248" s="31"/>
      <c r="CV1248" s="31"/>
      <c r="CW1248" s="31"/>
      <c r="CX1248" s="31"/>
      <c r="CY1248" s="31"/>
      <c r="CZ1248" s="31"/>
      <c r="DA1248" s="31"/>
      <c r="DB1248" s="31"/>
      <c r="DC1248" s="31"/>
      <c r="DD1248" s="31"/>
      <c r="DE1248" s="31"/>
      <c r="DF1248" s="31"/>
      <c r="DG1248" s="31"/>
      <c r="DH1248" s="31"/>
      <c r="DI1248" s="31"/>
      <c r="DJ1248" s="31"/>
      <c r="DK1248" s="31"/>
      <c r="DL1248" s="31"/>
      <c r="DM1248" s="31"/>
      <c r="DN1248" s="31"/>
      <c r="DO1248" s="31"/>
      <c r="DP1248" s="31"/>
    </row>
    <row r="1249" spans="43:120" s="5" customFormat="1" x14ac:dyDescent="0.2">
      <c r="AQ1249" s="31"/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  <c r="BZ1249" s="31"/>
      <c r="CA1249" s="31"/>
      <c r="CB1249" s="31"/>
      <c r="CC1249" s="31"/>
      <c r="CD1249" s="31"/>
      <c r="CE1249" s="31"/>
      <c r="CF1249" s="31"/>
      <c r="CG1249" s="31"/>
      <c r="CH1249" s="31"/>
      <c r="CI1249" s="31"/>
      <c r="CJ1249" s="31"/>
      <c r="CK1249" s="31"/>
      <c r="CL1249" s="31"/>
      <c r="CM1249" s="31"/>
      <c r="CN1249" s="31"/>
      <c r="CO1249" s="31"/>
      <c r="CP1249" s="31"/>
      <c r="CQ1249" s="31"/>
      <c r="CR1249" s="31"/>
      <c r="CS1249" s="31"/>
      <c r="CT1249" s="31"/>
      <c r="CU1249" s="31"/>
      <c r="CV1249" s="31"/>
      <c r="CW1249" s="31"/>
      <c r="CX1249" s="31"/>
      <c r="CY1249" s="31"/>
      <c r="CZ1249" s="31"/>
      <c r="DA1249" s="31"/>
      <c r="DB1249" s="31"/>
      <c r="DC1249" s="31"/>
      <c r="DD1249" s="31"/>
      <c r="DE1249" s="31"/>
      <c r="DF1249" s="31"/>
      <c r="DG1249" s="31"/>
      <c r="DH1249" s="31"/>
      <c r="DI1249" s="31"/>
      <c r="DJ1249" s="31"/>
      <c r="DK1249" s="31"/>
      <c r="DL1249" s="31"/>
      <c r="DM1249" s="31"/>
      <c r="DN1249" s="31"/>
      <c r="DO1249" s="31"/>
      <c r="DP1249" s="31"/>
    </row>
    <row r="1250" spans="43:120" s="5" customFormat="1" x14ac:dyDescent="0.2">
      <c r="AQ1250" s="31"/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  <c r="BZ1250" s="31"/>
      <c r="CA1250" s="31"/>
      <c r="CB1250" s="31"/>
      <c r="CC1250" s="31"/>
      <c r="CD1250" s="31"/>
      <c r="CE1250" s="31"/>
      <c r="CF1250" s="31"/>
      <c r="CG1250" s="31"/>
      <c r="CH1250" s="31"/>
      <c r="CI1250" s="31"/>
      <c r="CJ1250" s="31"/>
      <c r="CK1250" s="31"/>
      <c r="CL1250" s="31"/>
      <c r="CM1250" s="31"/>
      <c r="CN1250" s="31"/>
      <c r="CO1250" s="31"/>
      <c r="CP1250" s="31"/>
      <c r="CQ1250" s="31"/>
      <c r="CR1250" s="31"/>
      <c r="CS1250" s="31"/>
      <c r="CT1250" s="31"/>
      <c r="CU1250" s="31"/>
      <c r="CV1250" s="31"/>
      <c r="CW1250" s="31"/>
      <c r="CX1250" s="31"/>
      <c r="CY1250" s="31"/>
      <c r="CZ1250" s="31"/>
      <c r="DA1250" s="31"/>
      <c r="DB1250" s="31"/>
      <c r="DC1250" s="31"/>
      <c r="DD1250" s="31"/>
      <c r="DE1250" s="31"/>
      <c r="DF1250" s="31"/>
      <c r="DG1250" s="31"/>
      <c r="DH1250" s="31"/>
      <c r="DI1250" s="31"/>
      <c r="DJ1250" s="31"/>
      <c r="DK1250" s="31"/>
      <c r="DL1250" s="31"/>
      <c r="DM1250" s="31"/>
      <c r="DN1250" s="31"/>
      <c r="DO1250" s="31"/>
      <c r="DP1250" s="31"/>
    </row>
    <row r="1251" spans="43:120" s="5" customFormat="1" x14ac:dyDescent="0.2">
      <c r="AQ1251" s="31"/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  <c r="BZ1251" s="31"/>
      <c r="CA1251" s="31"/>
      <c r="CB1251" s="31"/>
      <c r="CC1251" s="31"/>
      <c r="CD1251" s="31"/>
      <c r="CE1251" s="31"/>
      <c r="CF1251" s="31"/>
      <c r="CG1251" s="31"/>
      <c r="CH1251" s="31"/>
      <c r="CI1251" s="31"/>
      <c r="CJ1251" s="31"/>
      <c r="CK1251" s="31"/>
      <c r="CL1251" s="31"/>
      <c r="CM1251" s="31"/>
      <c r="CN1251" s="31"/>
      <c r="CO1251" s="31"/>
      <c r="CP1251" s="31"/>
      <c r="CQ1251" s="31"/>
      <c r="CR1251" s="31"/>
      <c r="CS1251" s="31"/>
      <c r="CT1251" s="31"/>
      <c r="CU1251" s="31"/>
      <c r="CV1251" s="31"/>
      <c r="CW1251" s="31"/>
      <c r="CX1251" s="31"/>
      <c r="CY1251" s="31"/>
      <c r="CZ1251" s="31"/>
      <c r="DA1251" s="31"/>
      <c r="DB1251" s="31"/>
      <c r="DC1251" s="31"/>
      <c r="DD1251" s="31"/>
      <c r="DE1251" s="31"/>
      <c r="DF1251" s="31"/>
      <c r="DG1251" s="31"/>
      <c r="DH1251" s="31"/>
      <c r="DI1251" s="31"/>
      <c r="DJ1251" s="31"/>
      <c r="DK1251" s="31"/>
      <c r="DL1251" s="31"/>
      <c r="DM1251" s="31"/>
      <c r="DN1251" s="31"/>
      <c r="DO1251" s="31"/>
      <c r="DP1251" s="31"/>
    </row>
    <row r="1252" spans="43:120" s="5" customFormat="1" x14ac:dyDescent="0.2">
      <c r="AQ1252" s="31"/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  <c r="BZ1252" s="31"/>
      <c r="CA1252" s="31"/>
      <c r="CB1252" s="31"/>
      <c r="CC1252" s="31"/>
      <c r="CD1252" s="31"/>
      <c r="CE1252" s="31"/>
      <c r="CF1252" s="31"/>
      <c r="CG1252" s="31"/>
      <c r="CH1252" s="31"/>
      <c r="CI1252" s="31"/>
      <c r="CJ1252" s="31"/>
      <c r="CK1252" s="31"/>
      <c r="CL1252" s="31"/>
      <c r="CM1252" s="31"/>
      <c r="CN1252" s="31"/>
      <c r="CO1252" s="31"/>
      <c r="CP1252" s="31"/>
      <c r="CQ1252" s="31"/>
      <c r="CR1252" s="31"/>
      <c r="CS1252" s="31"/>
      <c r="CT1252" s="31"/>
      <c r="CU1252" s="31"/>
      <c r="CV1252" s="31"/>
      <c r="CW1252" s="31"/>
      <c r="CX1252" s="31"/>
      <c r="CY1252" s="31"/>
      <c r="CZ1252" s="31"/>
      <c r="DA1252" s="31"/>
      <c r="DB1252" s="31"/>
      <c r="DC1252" s="31"/>
      <c r="DD1252" s="31"/>
      <c r="DE1252" s="31"/>
      <c r="DF1252" s="31"/>
      <c r="DG1252" s="31"/>
      <c r="DH1252" s="31"/>
      <c r="DI1252" s="31"/>
      <c r="DJ1252" s="31"/>
      <c r="DK1252" s="31"/>
      <c r="DL1252" s="31"/>
      <c r="DM1252" s="31"/>
      <c r="DN1252" s="31"/>
      <c r="DO1252" s="31"/>
      <c r="DP1252" s="31"/>
    </row>
    <row r="1253" spans="43:120" s="5" customFormat="1" x14ac:dyDescent="0.2">
      <c r="AQ1253" s="31"/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  <c r="BZ1253" s="31"/>
      <c r="CA1253" s="31"/>
      <c r="CB1253" s="31"/>
      <c r="CC1253" s="31"/>
      <c r="CD1253" s="31"/>
      <c r="CE1253" s="31"/>
      <c r="CF1253" s="31"/>
      <c r="CG1253" s="31"/>
      <c r="CH1253" s="31"/>
      <c r="CI1253" s="31"/>
      <c r="CJ1253" s="31"/>
      <c r="CK1253" s="31"/>
      <c r="CL1253" s="31"/>
      <c r="CM1253" s="31"/>
      <c r="CN1253" s="31"/>
      <c r="CO1253" s="31"/>
      <c r="CP1253" s="31"/>
      <c r="CQ1253" s="31"/>
      <c r="CR1253" s="31"/>
      <c r="CS1253" s="31"/>
      <c r="CT1253" s="31"/>
      <c r="CU1253" s="31"/>
      <c r="CV1253" s="31"/>
      <c r="CW1253" s="31"/>
      <c r="CX1253" s="31"/>
      <c r="CY1253" s="31"/>
      <c r="CZ1253" s="31"/>
      <c r="DA1253" s="31"/>
      <c r="DB1253" s="31"/>
      <c r="DC1253" s="31"/>
      <c r="DD1253" s="31"/>
      <c r="DE1253" s="31"/>
      <c r="DF1253" s="31"/>
      <c r="DG1253" s="31"/>
      <c r="DH1253" s="31"/>
      <c r="DI1253" s="31"/>
      <c r="DJ1253" s="31"/>
      <c r="DK1253" s="31"/>
      <c r="DL1253" s="31"/>
      <c r="DM1253" s="31"/>
      <c r="DN1253" s="31"/>
      <c r="DO1253" s="31"/>
      <c r="DP1253" s="31"/>
    </row>
    <row r="1254" spans="43:120" s="5" customFormat="1" x14ac:dyDescent="0.2">
      <c r="AQ1254" s="31"/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  <c r="BZ1254" s="31"/>
      <c r="CA1254" s="31"/>
      <c r="CB1254" s="31"/>
      <c r="CC1254" s="31"/>
      <c r="CD1254" s="31"/>
      <c r="CE1254" s="31"/>
      <c r="CF1254" s="31"/>
      <c r="CG1254" s="31"/>
      <c r="CH1254" s="31"/>
      <c r="CI1254" s="31"/>
      <c r="CJ1254" s="31"/>
      <c r="CK1254" s="31"/>
      <c r="CL1254" s="31"/>
      <c r="CM1254" s="31"/>
      <c r="CN1254" s="31"/>
      <c r="CO1254" s="31"/>
      <c r="CP1254" s="31"/>
      <c r="CQ1254" s="31"/>
      <c r="CR1254" s="31"/>
      <c r="CS1254" s="31"/>
      <c r="CT1254" s="31"/>
      <c r="CU1254" s="31"/>
      <c r="CV1254" s="31"/>
      <c r="CW1254" s="31"/>
      <c r="CX1254" s="31"/>
      <c r="CY1254" s="31"/>
      <c r="CZ1254" s="31"/>
      <c r="DA1254" s="31"/>
      <c r="DB1254" s="31"/>
      <c r="DC1254" s="31"/>
      <c r="DD1254" s="31"/>
      <c r="DE1254" s="31"/>
      <c r="DF1254" s="31"/>
      <c r="DG1254" s="31"/>
      <c r="DH1254" s="31"/>
      <c r="DI1254" s="31"/>
      <c r="DJ1254" s="31"/>
      <c r="DK1254" s="31"/>
      <c r="DL1254" s="31"/>
      <c r="DM1254" s="31"/>
      <c r="DN1254" s="31"/>
      <c r="DO1254" s="31"/>
      <c r="DP1254" s="31"/>
    </row>
    <row r="1255" spans="43:120" s="5" customFormat="1" x14ac:dyDescent="0.2">
      <c r="AQ1255" s="31"/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  <c r="BZ1255" s="31"/>
      <c r="CA1255" s="31"/>
      <c r="CB1255" s="31"/>
      <c r="CC1255" s="31"/>
      <c r="CD1255" s="31"/>
      <c r="CE1255" s="31"/>
      <c r="CF1255" s="31"/>
      <c r="CG1255" s="31"/>
      <c r="CH1255" s="31"/>
      <c r="CI1255" s="31"/>
      <c r="CJ1255" s="31"/>
      <c r="CK1255" s="31"/>
      <c r="CL1255" s="31"/>
      <c r="CM1255" s="31"/>
      <c r="CN1255" s="31"/>
      <c r="CO1255" s="31"/>
      <c r="CP1255" s="31"/>
      <c r="CQ1255" s="31"/>
      <c r="CR1255" s="31"/>
      <c r="CS1255" s="31"/>
      <c r="CT1255" s="31"/>
      <c r="CU1255" s="31"/>
      <c r="CV1255" s="31"/>
      <c r="CW1255" s="31"/>
      <c r="CX1255" s="31"/>
      <c r="CY1255" s="31"/>
      <c r="CZ1255" s="31"/>
      <c r="DA1255" s="31"/>
      <c r="DB1255" s="31"/>
      <c r="DC1255" s="31"/>
      <c r="DD1255" s="31"/>
      <c r="DE1255" s="31"/>
      <c r="DF1255" s="31"/>
      <c r="DG1255" s="31"/>
      <c r="DH1255" s="31"/>
      <c r="DI1255" s="31"/>
      <c r="DJ1255" s="31"/>
      <c r="DK1255" s="31"/>
      <c r="DL1255" s="31"/>
      <c r="DM1255" s="31"/>
      <c r="DN1255" s="31"/>
      <c r="DO1255" s="31"/>
      <c r="DP1255" s="31"/>
    </row>
    <row r="1256" spans="43:120" s="5" customFormat="1" x14ac:dyDescent="0.2"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1"/>
      <c r="CO1256" s="31"/>
      <c r="CP1256" s="31"/>
      <c r="CQ1256" s="31"/>
      <c r="CR1256" s="31"/>
      <c r="CS1256" s="31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  <c r="DE1256" s="31"/>
      <c r="DF1256" s="31"/>
      <c r="DG1256" s="31"/>
      <c r="DH1256" s="31"/>
      <c r="DI1256" s="31"/>
      <c r="DJ1256" s="31"/>
      <c r="DK1256" s="31"/>
      <c r="DL1256" s="31"/>
      <c r="DM1256" s="31"/>
      <c r="DN1256" s="31"/>
      <c r="DO1256" s="31"/>
      <c r="DP1256" s="31"/>
    </row>
    <row r="1257" spans="43:120" s="5" customFormat="1" x14ac:dyDescent="0.2">
      <c r="AQ1257" s="31"/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  <c r="BZ1257" s="31"/>
      <c r="CA1257" s="31"/>
      <c r="CB1257" s="31"/>
      <c r="CC1257" s="31"/>
      <c r="CD1257" s="31"/>
      <c r="CE1257" s="31"/>
      <c r="CF1257" s="31"/>
      <c r="CG1257" s="31"/>
      <c r="CH1257" s="31"/>
      <c r="CI1257" s="31"/>
      <c r="CJ1257" s="31"/>
      <c r="CK1257" s="31"/>
      <c r="CL1257" s="31"/>
      <c r="CM1257" s="31"/>
      <c r="CN1257" s="31"/>
      <c r="CO1257" s="31"/>
      <c r="CP1257" s="31"/>
      <c r="CQ1257" s="31"/>
      <c r="CR1257" s="31"/>
      <c r="CS1257" s="31"/>
      <c r="CT1257" s="31"/>
      <c r="CU1257" s="31"/>
      <c r="CV1257" s="31"/>
      <c r="CW1257" s="31"/>
      <c r="CX1257" s="31"/>
      <c r="CY1257" s="31"/>
      <c r="CZ1257" s="31"/>
      <c r="DA1257" s="31"/>
      <c r="DB1257" s="31"/>
      <c r="DC1257" s="31"/>
      <c r="DD1257" s="31"/>
      <c r="DE1257" s="31"/>
      <c r="DF1257" s="31"/>
      <c r="DG1257" s="31"/>
      <c r="DH1257" s="31"/>
      <c r="DI1257" s="31"/>
      <c r="DJ1257" s="31"/>
      <c r="DK1257" s="31"/>
      <c r="DL1257" s="31"/>
      <c r="DM1257" s="31"/>
      <c r="DN1257" s="31"/>
      <c r="DO1257" s="31"/>
      <c r="DP1257" s="31"/>
    </row>
    <row r="1258" spans="43:120" s="5" customFormat="1" x14ac:dyDescent="0.2">
      <c r="AQ1258" s="31"/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  <c r="BZ1258" s="31"/>
      <c r="CA1258" s="31"/>
      <c r="CB1258" s="31"/>
      <c r="CC1258" s="31"/>
      <c r="CD1258" s="31"/>
      <c r="CE1258" s="31"/>
      <c r="CF1258" s="31"/>
      <c r="CG1258" s="31"/>
      <c r="CH1258" s="31"/>
      <c r="CI1258" s="31"/>
      <c r="CJ1258" s="31"/>
      <c r="CK1258" s="31"/>
      <c r="CL1258" s="31"/>
      <c r="CM1258" s="31"/>
      <c r="CN1258" s="31"/>
      <c r="CO1258" s="31"/>
      <c r="CP1258" s="31"/>
      <c r="CQ1258" s="31"/>
      <c r="CR1258" s="31"/>
      <c r="CS1258" s="31"/>
      <c r="CT1258" s="31"/>
      <c r="CU1258" s="31"/>
      <c r="CV1258" s="31"/>
      <c r="CW1258" s="31"/>
      <c r="CX1258" s="31"/>
      <c r="CY1258" s="31"/>
      <c r="CZ1258" s="31"/>
      <c r="DA1258" s="31"/>
      <c r="DB1258" s="31"/>
      <c r="DC1258" s="31"/>
      <c r="DD1258" s="31"/>
      <c r="DE1258" s="31"/>
      <c r="DF1258" s="31"/>
      <c r="DG1258" s="31"/>
      <c r="DH1258" s="31"/>
      <c r="DI1258" s="31"/>
      <c r="DJ1258" s="31"/>
      <c r="DK1258" s="31"/>
      <c r="DL1258" s="31"/>
      <c r="DM1258" s="31"/>
      <c r="DN1258" s="31"/>
      <c r="DO1258" s="31"/>
      <c r="DP1258" s="31"/>
    </row>
    <row r="1259" spans="43:120" s="5" customFormat="1" x14ac:dyDescent="0.2">
      <c r="AQ1259" s="31"/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  <c r="BZ1259" s="31"/>
      <c r="CA1259" s="31"/>
      <c r="CB1259" s="31"/>
      <c r="CC1259" s="31"/>
      <c r="CD1259" s="31"/>
      <c r="CE1259" s="31"/>
      <c r="CF1259" s="31"/>
      <c r="CG1259" s="31"/>
      <c r="CH1259" s="31"/>
      <c r="CI1259" s="31"/>
      <c r="CJ1259" s="31"/>
      <c r="CK1259" s="31"/>
      <c r="CL1259" s="31"/>
      <c r="CM1259" s="31"/>
      <c r="CN1259" s="31"/>
      <c r="CO1259" s="31"/>
      <c r="CP1259" s="31"/>
      <c r="CQ1259" s="31"/>
      <c r="CR1259" s="31"/>
      <c r="CS1259" s="31"/>
      <c r="CT1259" s="31"/>
      <c r="CU1259" s="31"/>
      <c r="CV1259" s="31"/>
      <c r="CW1259" s="31"/>
      <c r="CX1259" s="31"/>
      <c r="CY1259" s="31"/>
      <c r="CZ1259" s="31"/>
      <c r="DA1259" s="31"/>
      <c r="DB1259" s="31"/>
      <c r="DC1259" s="31"/>
      <c r="DD1259" s="31"/>
      <c r="DE1259" s="31"/>
      <c r="DF1259" s="31"/>
      <c r="DG1259" s="31"/>
      <c r="DH1259" s="31"/>
      <c r="DI1259" s="31"/>
      <c r="DJ1259" s="31"/>
      <c r="DK1259" s="31"/>
      <c r="DL1259" s="31"/>
      <c r="DM1259" s="31"/>
      <c r="DN1259" s="31"/>
      <c r="DO1259" s="31"/>
      <c r="DP1259" s="31"/>
    </row>
  </sheetData>
  <sheetProtection password="C51D" sheet="1" objects="1" scenarios="1"/>
  <protectedRanges>
    <protectedRange sqref="W2:X3 W5:X6" name="Range17"/>
    <protectedRange sqref="C29:AO36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  <protectedRange sqref="F10:L12" name="Range2_1"/>
  </protectedRanges>
  <mergeCells count="86">
    <mergeCell ref="F6:N7"/>
    <mergeCell ref="AI11:AK11"/>
    <mergeCell ref="T14:U14"/>
    <mergeCell ref="F12:L12"/>
    <mergeCell ref="AI13:AO13"/>
    <mergeCell ref="AD13:AH13"/>
    <mergeCell ref="AD14:AH14"/>
    <mergeCell ref="AI14:AO14"/>
    <mergeCell ref="AB12:AH12"/>
    <mergeCell ref="AI12:AK12"/>
    <mergeCell ref="T13:U13"/>
    <mergeCell ref="T12:Y12"/>
    <mergeCell ref="AB11:AH11"/>
    <mergeCell ref="O11:S11"/>
    <mergeCell ref="O12:S12"/>
    <mergeCell ref="AC8:AO8"/>
    <mergeCell ref="A8:L8"/>
    <mergeCell ref="AB9:AH9"/>
    <mergeCell ref="AB10:AH10"/>
    <mergeCell ref="A10:E10"/>
    <mergeCell ref="A9:E9"/>
    <mergeCell ref="F9:I9"/>
    <mergeCell ref="AI9:AO9"/>
    <mergeCell ref="O8:Y8"/>
    <mergeCell ref="T9:U9"/>
    <mergeCell ref="T10:Y10"/>
    <mergeCell ref="O9:S9"/>
    <mergeCell ref="O10:S10"/>
    <mergeCell ref="A27:B28"/>
    <mergeCell ref="W25:Y25"/>
    <mergeCell ref="AA25:AC25"/>
    <mergeCell ref="AE25:AG25"/>
    <mergeCell ref="AI25:AK2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M21:AO22"/>
    <mergeCell ref="A36:B36"/>
    <mergeCell ref="A32:B32"/>
    <mergeCell ref="A33:B33"/>
    <mergeCell ref="A34:B34"/>
    <mergeCell ref="A35:B35"/>
    <mergeCell ref="W2:X3"/>
    <mergeCell ref="W5:X6"/>
    <mergeCell ref="A13:E13"/>
    <mergeCell ref="F13:H13"/>
    <mergeCell ref="O16:S16"/>
    <mergeCell ref="O13:S13"/>
    <mergeCell ref="O14:S14"/>
    <mergeCell ref="A14:L14"/>
    <mergeCell ref="A15:D15"/>
    <mergeCell ref="A16:D16"/>
    <mergeCell ref="A11:E11"/>
    <mergeCell ref="F10:L10"/>
    <mergeCell ref="F11:L11"/>
    <mergeCell ref="T11:Y11"/>
    <mergeCell ref="A12:E12"/>
    <mergeCell ref="O15:S15"/>
    <mergeCell ref="AM25:AO25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7:D17"/>
    <mergeCell ref="E16:L16"/>
    <mergeCell ref="E17:G17"/>
    <mergeCell ref="T16:U16"/>
    <mergeCell ref="O25:Q25"/>
    <mergeCell ref="S25:U25"/>
    <mergeCell ref="AE21:AG21"/>
  </mergeCells>
  <phoneticPr fontId="4" type="noConversion"/>
  <conditionalFormatting sqref="AI13:AO13">
    <cfRule type="cellIs" dxfId="29" priority="8" stopIfTrue="1" operator="notEqual">
      <formula>Custom</formula>
    </cfRule>
  </conditionalFormatting>
  <conditionalFormatting sqref="E15:I15">
    <cfRule type="cellIs" dxfId="28" priority="9" stopIfTrue="1" operator="equal">
      <formula>Synthetic</formula>
    </cfRule>
  </conditionalFormatting>
  <conditionalFormatting sqref="G23:I23">
    <cfRule type="cellIs" dxfId="27" priority="10" stopIfTrue="1" operator="equal">
      <formula>0</formula>
    </cfRule>
  </conditionalFormatting>
  <conditionalFormatting sqref="G21:I21">
    <cfRule type="cellIs" dxfId="26" priority="11" stopIfTrue="1" operator="lessThan">
      <formula>1</formula>
    </cfRule>
    <cfRule type="cellIs" dxfId="25" priority="12" stopIfTrue="1" operator="between">
      <formula>0</formula>
      <formula>2</formula>
    </cfRule>
    <cfRule type="cellIs" dxfId="24" priority="13" stopIfTrue="1" operator="greaterThan">
      <formula>57</formula>
    </cfRule>
  </conditionalFormatting>
  <conditionalFormatting sqref="K21:M21">
    <cfRule type="cellIs" dxfId="23" priority="14" stopIfTrue="1" operator="lessThan">
      <formula>1</formula>
    </cfRule>
    <cfRule type="cellIs" dxfId="22" priority="15" stopIfTrue="1" operator="lessThan">
      <formula>$G$21+3</formula>
    </cfRule>
    <cfRule type="cellIs" dxfId="21" priority="16" stopIfTrue="1" operator="greaterThan">
      <formula>57</formula>
    </cfRule>
  </conditionalFormatting>
  <conditionalFormatting sqref="O21:Q21">
    <cfRule type="cellIs" dxfId="20" priority="17" stopIfTrue="1" operator="lessThan">
      <formula>1</formula>
    </cfRule>
    <cfRule type="cellIs" dxfId="19" priority="18" stopIfTrue="1" operator="lessThan">
      <formula>$K$21+3</formula>
    </cfRule>
    <cfRule type="cellIs" dxfId="18" priority="19" stopIfTrue="1" operator="greaterThan">
      <formula>57</formula>
    </cfRule>
  </conditionalFormatting>
  <conditionalFormatting sqref="S21:U21">
    <cfRule type="cellIs" dxfId="17" priority="20" stopIfTrue="1" operator="lessThan">
      <formula>1</formula>
    </cfRule>
    <cfRule type="cellIs" dxfId="16" priority="21" stopIfTrue="1" operator="lessThan">
      <formula>$O$21+3</formula>
    </cfRule>
    <cfRule type="cellIs" dxfId="15" priority="22" stopIfTrue="1" operator="greaterThan">
      <formula>57</formula>
    </cfRule>
  </conditionalFormatting>
  <conditionalFormatting sqref="W21:Y21">
    <cfRule type="cellIs" dxfId="14" priority="23" stopIfTrue="1" operator="lessThan">
      <formula>1</formula>
    </cfRule>
    <cfRule type="cellIs" dxfId="13" priority="24" stopIfTrue="1" operator="lessThan">
      <formula>$S$21+3</formula>
    </cfRule>
    <cfRule type="cellIs" dxfId="12" priority="25" stopIfTrue="1" operator="greaterThan">
      <formula>57</formula>
    </cfRule>
  </conditionalFormatting>
  <conditionalFormatting sqref="AA21:AC21">
    <cfRule type="cellIs" dxfId="11" priority="26" stopIfTrue="1" operator="lessThan">
      <formula>1</formula>
    </cfRule>
    <cfRule type="cellIs" dxfId="10" priority="27" stopIfTrue="1" operator="lessThan">
      <formula>$W$21+3</formula>
    </cfRule>
    <cfRule type="cellIs" dxfId="9" priority="28" stopIfTrue="1" operator="greaterThan">
      <formula>57</formula>
    </cfRule>
  </conditionalFormatting>
  <conditionalFormatting sqref="AE21:AG21">
    <cfRule type="cellIs" dxfId="8" priority="29" stopIfTrue="1" operator="lessThan">
      <formula>1</formula>
    </cfRule>
    <cfRule type="cellIs" dxfId="7" priority="30" stopIfTrue="1" operator="lessThan">
      <formula>$AA$21+3</formula>
    </cfRule>
    <cfRule type="cellIs" dxfId="6" priority="31" stopIfTrue="1" operator="greaterThan">
      <formula>57</formula>
    </cfRule>
  </conditionalFormatting>
  <conditionalFormatting sqref="AI21:AK21">
    <cfRule type="cellIs" dxfId="5" priority="32" stopIfTrue="1" operator="lessThan">
      <formula>1</formula>
    </cfRule>
    <cfRule type="cellIs" dxfId="4" priority="33" stopIfTrue="1" operator="lessThan">
      <formula>$AE$21+3</formula>
    </cfRule>
    <cfRule type="cellIs" dxfId="3" priority="34" stopIfTrue="1" operator="greaterThan">
      <formula>57</formula>
    </cfRule>
  </conditionalFormatting>
  <conditionalFormatting sqref="AI14:AO14">
    <cfRule type="cellIs" dxfId="2" priority="4" stopIfTrue="1" operator="notEqual">
      <formula>Custom</formula>
    </cfRule>
  </conditionalFormatting>
  <conditionalFormatting sqref="F11:L11">
    <cfRule type="cellIs" dxfId="1" priority="1" stopIfTrue="1" operator="greaterThan">
      <formula>4.6</formula>
    </cfRule>
    <cfRule type="cellIs" dxfId="0" priority="2" stopIfTrue="1" operator="between">
      <formula>3.1</formula>
      <formula>4.5</formula>
    </cfRule>
    <cfRule type="cellIs" priority="3" stopIfTrue="1" operator="lessThan">
      <formula>3</formula>
    </cfRule>
  </conditionalFormatting>
  <dataValidations count="12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3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</dataValidations>
  <printOptions horizontalCentered="1" verticalCentered="1"/>
  <pageMargins left="0.25" right="0.25" top="0.25" bottom="0.25" header="0" footer="0"/>
  <pageSetup scale="4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fitToPage="1"/>
  </sheetPr>
  <dimension ref="A1:AT58"/>
  <sheetViews>
    <sheetView topLeftCell="A22" zoomScale="50" zoomScaleNormal="50" workbookViewId="0">
      <selection activeCell="P66" sqref="P66"/>
    </sheetView>
  </sheetViews>
  <sheetFormatPr defaultColWidth="9.140625" defaultRowHeight="12.75" x14ac:dyDescent="0.2"/>
  <cols>
    <col min="1" max="1" width="10" style="13" customWidth="1"/>
    <col min="2" max="4" width="9.85546875" style="13" customWidth="1"/>
    <col min="5" max="5" width="11.42578125" style="13" customWidth="1"/>
    <col min="6" max="6" width="11.42578125" style="14" customWidth="1"/>
    <col min="7" max="7" width="11.42578125" style="13" customWidth="1"/>
    <col min="8" max="16" width="9.42578125" style="13" customWidth="1"/>
    <col min="17" max="19" width="11.42578125" style="13" customWidth="1"/>
    <col min="20" max="33" width="9.42578125" style="13" customWidth="1"/>
    <col min="34" max="46" width="5.140625" style="13" customWidth="1"/>
    <col min="47" max="16384" width="9.140625" style="13"/>
  </cols>
  <sheetData>
    <row r="1" spans="1:46" ht="54.6" customHeight="1" x14ac:dyDescent="0.35">
      <c r="A1" s="88"/>
      <c r="B1" s="135"/>
      <c r="C1" s="135"/>
      <c r="D1" s="135"/>
      <c r="E1" s="135"/>
      <c r="F1" s="115"/>
      <c r="G1" s="135"/>
      <c r="H1" s="139"/>
      <c r="I1" s="139"/>
      <c r="J1" s="139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6"/>
    </row>
    <row r="2" spans="1:46" ht="70.5" customHeight="1" thickBot="1" x14ac:dyDescent="0.65">
      <c r="A2" s="140"/>
      <c r="B2" s="89"/>
      <c r="C2" s="89"/>
      <c r="D2" s="89"/>
      <c r="E2" s="89"/>
      <c r="F2" s="141"/>
      <c r="G2" s="141"/>
      <c r="H2" s="251" t="str">
        <f>'Pattern Design'!T10</f>
        <v>BC5-R66</v>
      </c>
      <c r="I2" s="251"/>
      <c r="J2" s="251"/>
      <c r="K2" s="251"/>
      <c r="L2" s="251"/>
      <c r="M2" s="251"/>
      <c r="N2" s="251"/>
      <c r="O2" s="251"/>
      <c r="P2" s="251"/>
      <c r="Q2" s="89"/>
      <c r="R2" s="89"/>
      <c r="S2" s="89"/>
      <c r="T2" s="89"/>
      <c r="U2" s="89"/>
      <c r="V2" s="138"/>
    </row>
    <row r="3" spans="1:46" ht="48" customHeight="1" x14ac:dyDescent="0.35">
      <c r="A3" s="137"/>
      <c r="B3" s="142"/>
      <c r="C3" s="143"/>
      <c r="D3" s="143"/>
      <c r="E3" s="245" t="s">
        <v>150</v>
      </c>
      <c r="F3" s="246"/>
      <c r="G3" s="247"/>
      <c r="H3" s="143"/>
      <c r="I3" s="143"/>
      <c r="J3" s="143"/>
      <c r="K3" s="89"/>
      <c r="L3" s="89"/>
      <c r="M3" s="89"/>
      <c r="N3" s="89"/>
      <c r="O3" s="89"/>
      <c r="P3" s="89"/>
      <c r="Q3" s="245" t="s">
        <v>151</v>
      </c>
      <c r="R3" s="246"/>
      <c r="S3" s="247"/>
      <c r="T3" s="89"/>
      <c r="U3" s="89"/>
      <c r="V3" s="138"/>
    </row>
    <row r="4" spans="1:46" ht="13.5" thickBot="1" x14ac:dyDescent="0.25">
      <c r="A4" s="144"/>
      <c r="B4" s="145"/>
      <c r="C4" s="89"/>
      <c r="D4" s="89"/>
      <c r="E4" s="118"/>
      <c r="F4" s="119"/>
      <c r="G4" s="120"/>
      <c r="H4" s="89"/>
      <c r="I4" s="89"/>
      <c r="J4" s="89"/>
      <c r="K4" s="89"/>
      <c r="L4" s="89"/>
      <c r="M4" s="89"/>
      <c r="N4" s="89"/>
      <c r="O4" s="89"/>
      <c r="P4" s="89"/>
      <c r="Q4" s="118"/>
      <c r="R4" s="122"/>
      <c r="S4" s="120"/>
      <c r="T4" s="89"/>
      <c r="U4" s="89"/>
      <c r="V4" s="138"/>
    </row>
    <row r="5" spans="1:46" ht="15.75" x14ac:dyDescent="0.25">
      <c r="A5" s="88"/>
      <c r="B5" s="111" t="s">
        <v>66</v>
      </c>
      <c r="C5" s="112" t="s">
        <v>67</v>
      </c>
      <c r="D5" s="113" t="s">
        <v>68</v>
      </c>
      <c r="E5" s="114"/>
      <c r="F5" s="115"/>
      <c r="G5" s="116"/>
      <c r="H5" s="111" t="s">
        <v>77</v>
      </c>
      <c r="I5" s="112" t="s">
        <v>67</v>
      </c>
      <c r="J5" s="117" t="s">
        <v>68</v>
      </c>
      <c r="K5" s="16"/>
      <c r="L5" s="16"/>
      <c r="M5" s="88"/>
      <c r="N5" s="111" t="s">
        <v>66</v>
      </c>
      <c r="O5" s="112" t="s">
        <v>67</v>
      </c>
      <c r="P5" s="113" t="s">
        <v>68</v>
      </c>
      <c r="Q5" s="114"/>
      <c r="R5" s="115"/>
      <c r="S5" s="116"/>
      <c r="T5" s="111" t="s">
        <v>77</v>
      </c>
      <c r="U5" s="112" t="s">
        <v>67</v>
      </c>
      <c r="V5" s="117" t="s">
        <v>68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ht="15" x14ac:dyDescent="0.25">
      <c r="A6" s="93" t="s">
        <v>83</v>
      </c>
      <c r="B6" s="22" t="s">
        <v>73</v>
      </c>
      <c r="C6" s="23">
        <f>AVERAGE('Pattern Design'!E29:I29)</f>
        <v>23</v>
      </c>
      <c r="D6" s="23">
        <f>TRUNC((AVERAGE(C8))/C6,1)</f>
        <v>3.8</v>
      </c>
      <c r="E6" s="89"/>
      <c r="F6" s="90"/>
      <c r="G6" s="94" t="s">
        <v>83</v>
      </c>
      <c r="H6" s="22" t="s">
        <v>73</v>
      </c>
      <c r="I6" s="23">
        <f>AVERAGE('Pattern Design'!E33:I33)</f>
        <v>0</v>
      </c>
      <c r="J6" s="95" t="e">
        <f>TRUNC((AVERAGE(I8))/I6, 1)</f>
        <v>#DIV/0!</v>
      </c>
      <c r="K6" s="89"/>
      <c r="L6" s="89"/>
      <c r="M6" s="93" t="s">
        <v>83</v>
      </c>
      <c r="N6" s="22" t="s">
        <v>73</v>
      </c>
      <c r="O6" s="87">
        <f>AVERAGE(Sheet1!D30:H30)</f>
        <v>0.10122754491017963</v>
      </c>
      <c r="P6" s="23">
        <f>TRUNC((AVERAGE(O8))/O6,1)</f>
        <v>3.8</v>
      </c>
      <c r="Q6" s="89"/>
      <c r="R6" s="90"/>
      <c r="S6" s="94" t="s">
        <v>83</v>
      </c>
      <c r="T6" s="22" t="s">
        <v>73</v>
      </c>
      <c r="U6" s="87">
        <f>AVERAGE(Sheet1!D34:H34)</f>
        <v>0</v>
      </c>
      <c r="V6" s="95" t="e">
        <f>TRUNC((AVERAGE(U8))/U6, 1)</f>
        <v>#DIV/0!</v>
      </c>
    </row>
    <row r="7" spans="1:46" ht="15" x14ac:dyDescent="0.25">
      <c r="A7" s="93" t="s">
        <v>82</v>
      </c>
      <c r="B7" s="22" t="s">
        <v>85</v>
      </c>
      <c r="C7" s="23">
        <f>AVERAGE('Pattern Design'!AI29:AM29)</f>
        <v>23</v>
      </c>
      <c r="D7" s="23">
        <f>TRUNC((AVERAGE(C8))/C7,1)</f>
        <v>3.8</v>
      </c>
      <c r="E7" s="89"/>
      <c r="F7" s="90"/>
      <c r="G7" s="94" t="s">
        <v>82</v>
      </c>
      <c r="H7" s="22" t="s">
        <v>85</v>
      </c>
      <c r="I7" s="23">
        <f>AVERAGE('Pattern Design'!AI33:AM33)</f>
        <v>0</v>
      </c>
      <c r="J7" s="95" t="e">
        <f>TRUNC((AVERAGE(I8))/I7, 1)</f>
        <v>#DIV/0!</v>
      </c>
      <c r="K7" s="89"/>
      <c r="L7" s="89"/>
      <c r="M7" s="93" t="s">
        <v>82</v>
      </c>
      <c r="N7" s="22" t="s">
        <v>85</v>
      </c>
      <c r="O7" s="87">
        <f>AVERAGE(Sheet1!AH30:AL30)</f>
        <v>0.10122754491017963</v>
      </c>
      <c r="P7" s="23">
        <f>TRUNC((AVERAGE(O8))/O7,1)</f>
        <v>3.8</v>
      </c>
      <c r="Q7" s="89"/>
      <c r="R7" s="90"/>
      <c r="S7" s="94" t="s">
        <v>82</v>
      </c>
      <c r="T7" s="22" t="s">
        <v>85</v>
      </c>
      <c r="U7" s="87">
        <f>AVERAGE(Sheet1!AH34:AL34)</f>
        <v>0</v>
      </c>
      <c r="V7" s="95" t="e">
        <f>TRUNC((AVERAGE(U8))/U7, 1)</f>
        <v>#DIV/0!</v>
      </c>
    </row>
    <row r="8" spans="1:46" ht="15" x14ac:dyDescent="0.25">
      <c r="A8" s="93" t="s">
        <v>84</v>
      </c>
      <c r="B8" s="22" t="s">
        <v>75</v>
      </c>
      <c r="C8" s="23">
        <f>AVERAGE('Pattern Design'!T29:X29)</f>
        <v>89</v>
      </c>
      <c r="D8" s="24"/>
      <c r="E8" s="89"/>
      <c r="F8" s="90"/>
      <c r="G8" s="94" t="s">
        <v>84</v>
      </c>
      <c r="H8" s="22" t="s">
        <v>81</v>
      </c>
      <c r="I8" s="23">
        <f>AVERAGE('Pattern Design'!T33:X33)</f>
        <v>0</v>
      </c>
      <c r="J8" s="96"/>
      <c r="K8" s="89"/>
      <c r="L8" s="89"/>
      <c r="M8" s="93" t="s">
        <v>84</v>
      </c>
      <c r="N8" s="22" t="s">
        <v>75</v>
      </c>
      <c r="O8" s="87">
        <f>AVERAGE(Sheet1!S30:W30)</f>
        <v>0.39170658682634724</v>
      </c>
      <c r="P8" s="24"/>
      <c r="Q8" s="89"/>
      <c r="R8" s="90"/>
      <c r="S8" s="94" t="s">
        <v>84</v>
      </c>
      <c r="T8" s="22" t="s">
        <v>81</v>
      </c>
      <c r="U8" s="87">
        <f>AVERAGE(Sheet1!S34:W34)</f>
        <v>0</v>
      </c>
      <c r="V8" s="96"/>
    </row>
    <row r="9" spans="1:46" ht="15" x14ac:dyDescent="0.25">
      <c r="A9" s="97"/>
      <c r="B9" s="12"/>
      <c r="C9" s="12"/>
      <c r="D9" s="15"/>
      <c r="E9" s="89"/>
      <c r="F9" s="90"/>
      <c r="G9" s="91"/>
      <c r="H9" s="98"/>
      <c r="I9" s="98"/>
      <c r="J9" s="99"/>
      <c r="K9" s="89"/>
      <c r="L9" s="89"/>
      <c r="M9" s="97"/>
      <c r="N9" s="12"/>
      <c r="O9" s="12"/>
      <c r="P9" s="15"/>
      <c r="Q9" s="89"/>
      <c r="R9" s="90"/>
      <c r="S9" s="91"/>
      <c r="T9" s="98"/>
      <c r="U9" s="98"/>
      <c r="V9" s="99"/>
    </row>
    <row r="10" spans="1:46" ht="15" x14ac:dyDescent="0.25">
      <c r="A10" s="97"/>
      <c r="B10" s="79" t="s">
        <v>72</v>
      </c>
      <c r="C10" s="20" t="s">
        <v>67</v>
      </c>
      <c r="D10" s="21" t="s">
        <v>68</v>
      </c>
      <c r="E10" s="89"/>
      <c r="F10" s="90"/>
      <c r="G10" s="91"/>
      <c r="H10" s="79" t="s">
        <v>78</v>
      </c>
      <c r="I10" s="20" t="s">
        <v>67</v>
      </c>
      <c r="J10" s="92" t="s">
        <v>68</v>
      </c>
      <c r="K10" s="89"/>
      <c r="L10" s="89"/>
      <c r="M10" s="97"/>
      <c r="N10" s="79" t="s">
        <v>72</v>
      </c>
      <c r="O10" s="20" t="s">
        <v>67</v>
      </c>
      <c r="P10" s="21" t="s">
        <v>68</v>
      </c>
      <c r="Q10" s="89"/>
      <c r="R10" s="90"/>
      <c r="S10" s="91"/>
      <c r="T10" s="79" t="s">
        <v>78</v>
      </c>
      <c r="U10" s="20" t="s">
        <v>67</v>
      </c>
      <c r="V10" s="92" t="s">
        <v>68</v>
      </c>
    </row>
    <row r="11" spans="1:46" ht="15" x14ac:dyDescent="0.25">
      <c r="A11" s="93" t="s">
        <v>83</v>
      </c>
      <c r="B11" s="22" t="s">
        <v>73</v>
      </c>
      <c r="C11" s="23">
        <f>AVERAGE('Pattern Design'!E30:I30)</f>
        <v>19</v>
      </c>
      <c r="D11" s="23">
        <f>TRUNC((AVERAGE(C13))/C11, 1)</f>
        <v>4</v>
      </c>
      <c r="E11" s="89"/>
      <c r="F11" s="90"/>
      <c r="G11" s="94" t="s">
        <v>83</v>
      </c>
      <c r="H11" s="22" t="s">
        <v>73</v>
      </c>
      <c r="I11" s="23" t="e">
        <f>AVERAGE('Pattern Design'!E34:I34)</f>
        <v>#DIV/0!</v>
      </c>
      <c r="J11" s="95" t="e">
        <f>TRUNC((AVERAGE(I13))/I11,1)</f>
        <v>#DIV/0!</v>
      </c>
      <c r="K11" s="89"/>
      <c r="L11" s="89"/>
      <c r="M11" s="93" t="s">
        <v>83</v>
      </c>
      <c r="N11" s="22" t="s">
        <v>73</v>
      </c>
      <c r="O11" s="87">
        <f>AVERAGE(Sheet1!D31:H31)</f>
        <v>7.5658682634730537E-2</v>
      </c>
      <c r="P11" s="23">
        <f>TRUNC((AVERAGE(O13))/O11, 1)</f>
        <v>4</v>
      </c>
      <c r="Q11" s="89"/>
      <c r="R11" s="90"/>
      <c r="S11" s="94" t="s">
        <v>83</v>
      </c>
      <c r="T11" s="22" t="s">
        <v>73</v>
      </c>
      <c r="U11" s="87">
        <f>AVERAGE(Sheet1!D35:H35)</f>
        <v>0</v>
      </c>
      <c r="V11" s="95" t="e">
        <f>TRUNC((AVERAGE(U13))/U11,1)</f>
        <v>#DIV/0!</v>
      </c>
    </row>
    <row r="12" spans="1:46" ht="15" x14ac:dyDescent="0.25">
      <c r="A12" s="93" t="s">
        <v>82</v>
      </c>
      <c r="B12" s="22" t="s">
        <v>85</v>
      </c>
      <c r="C12" s="23">
        <f>AVERAGE('Pattern Design'!AI30:AM30)</f>
        <v>19</v>
      </c>
      <c r="D12" s="23">
        <f>TRUNC((AVERAGE(C13))/C12, 1)</f>
        <v>4</v>
      </c>
      <c r="E12" s="89"/>
      <c r="F12" s="90"/>
      <c r="G12" s="94" t="s">
        <v>82</v>
      </c>
      <c r="H12" s="22" t="s">
        <v>85</v>
      </c>
      <c r="I12" s="23" t="e">
        <f>AVERAGE('Pattern Design'!AI34:AM34)</f>
        <v>#DIV/0!</v>
      </c>
      <c r="J12" s="95" t="e">
        <f>TRUNC((AVERAGE(I13))/I12,1)</f>
        <v>#DIV/0!</v>
      </c>
      <c r="K12" s="89"/>
      <c r="L12" s="89"/>
      <c r="M12" s="93" t="s">
        <v>82</v>
      </c>
      <c r="N12" s="22" t="s">
        <v>85</v>
      </c>
      <c r="O12" s="87">
        <f>AVERAGE(Sheet1!AH31:AL31)</f>
        <v>7.5658682634730537E-2</v>
      </c>
      <c r="P12" s="23">
        <f>TRUNC((AVERAGE(O13))/O12, 1)</f>
        <v>4</v>
      </c>
      <c r="Q12" s="89"/>
      <c r="R12" s="90"/>
      <c r="S12" s="94" t="s">
        <v>82</v>
      </c>
      <c r="T12" s="22" t="s">
        <v>85</v>
      </c>
      <c r="U12" s="87">
        <f>AVERAGE(Sheet1!AH35:AL35)</f>
        <v>0</v>
      </c>
      <c r="V12" s="95" t="e">
        <f>TRUNC((AVERAGE(U13))/U12,1)</f>
        <v>#DIV/0!</v>
      </c>
    </row>
    <row r="13" spans="1:46" ht="15" x14ac:dyDescent="0.25">
      <c r="A13" s="93" t="s">
        <v>84</v>
      </c>
      <c r="B13" s="22" t="s">
        <v>81</v>
      </c>
      <c r="C13" s="23">
        <f>AVERAGE('Pattern Design'!T30:X30)</f>
        <v>77</v>
      </c>
      <c r="D13" s="25"/>
      <c r="E13" s="89"/>
      <c r="F13" s="90"/>
      <c r="G13" s="94" t="s">
        <v>84</v>
      </c>
      <c r="H13" s="22" t="s">
        <v>81</v>
      </c>
      <c r="I13" s="23" t="e">
        <f>AVERAGE('Pattern Design'!T34:X34)</f>
        <v>#DIV/0!</v>
      </c>
      <c r="J13" s="100"/>
      <c r="K13" s="89"/>
      <c r="L13" s="89"/>
      <c r="M13" s="93" t="s">
        <v>84</v>
      </c>
      <c r="N13" s="22" t="s">
        <v>81</v>
      </c>
      <c r="O13" s="87">
        <f>AVERAGE(Sheet1!S31:W31)</f>
        <v>0.30661676646706593</v>
      </c>
      <c r="P13" s="25"/>
      <c r="Q13" s="89"/>
      <c r="R13" s="90"/>
      <c r="S13" s="94" t="s">
        <v>84</v>
      </c>
      <c r="T13" s="22" t="s">
        <v>81</v>
      </c>
      <c r="U13" s="87">
        <f>AVERAGE(Sheet1!S35:W35)</f>
        <v>0</v>
      </c>
      <c r="V13" s="100"/>
    </row>
    <row r="14" spans="1:46" ht="15.75" x14ac:dyDescent="0.25">
      <c r="A14" s="97"/>
      <c r="B14" s="98"/>
      <c r="C14" s="98"/>
      <c r="D14" s="98"/>
      <c r="E14" s="89"/>
      <c r="F14" s="90"/>
      <c r="G14" s="91"/>
      <c r="H14" s="18"/>
      <c r="I14" s="12"/>
      <c r="J14" s="101"/>
      <c r="K14" s="89"/>
      <c r="L14" s="98"/>
      <c r="M14" s="97"/>
      <c r="N14" s="98"/>
      <c r="O14" s="98"/>
      <c r="P14" s="98"/>
      <c r="Q14" s="89"/>
      <c r="R14" s="90"/>
      <c r="S14" s="91"/>
      <c r="T14" s="18"/>
      <c r="U14" s="12"/>
      <c r="V14" s="101"/>
    </row>
    <row r="15" spans="1:46" ht="15" x14ac:dyDescent="0.25">
      <c r="A15" s="97"/>
      <c r="B15" s="79" t="s">
        <v>74</v>
      </c>
      <c r="C15" s="20" t="s">
        <v>67</v>
      </c>
      <c r="D15" s="21" t="s">
        <v>68</v>
      </c>
      <c r="E15" s="89"/>
      <c r="F15" s="90"/>
      <c r="G15" s="91"/>
      <c r="H15" s="79" t="s">
        <v>79</v>
      </c>
      <c r="I15" s="20" t="s">
        <v>67</v>
      </c>
      <c r="J15" s="92" t="s">
        <v>68</v>
      </c>
      <c r="K15" s="89"/>
      <c r="L15" s="15"/>
      <c r="M15" s="97"/>
      <c r="N15" s="79" t="s">
        <v>74</v>
      </c>
      <c r="O15" s="20" t="s">
        <v>67</v>
      </c>
      <c r="P15" s="21" t="s">
        <v>68</v>
      </c>
      <c r="Q15" s="89"/>
      <c r="R15" s="90"/>
      <c r="S15" s="91"/>
      <c r="T15" s="79" t="s">
        <v>79</v>
      </c>
      <c r="U15" s="20" t="s">
        <v>67</v>
      </c>
      <c r="V15" s="92" t="s">
        <v>68</v>
      </c>
    </row>
    <row r="16" spans="1:46" ht="15" x14ac:dyDescent="0.25">
      <c r="A16" s="93" t="s">
        <v>83</v>
      </c>
      <c r="B16" s="22" t="s">
        <v>73</v>
      </c>
      <c r="C16" s="23">
        <f>AVERAGE('Pattern Design'!E31:I31)</f>
        <v>16</v>
      </c>
      <c r="D16" s="23">
        <f>TRUNC((AVERAGE(C18))/C16,1)</f>
        <v>4.0999999999999996</v>
      </c>
      <c r="E16" s="89"/>
      <c r="F16" s="90"/>
      <c r="G16" s="94" t="s">
        <v>83</v>
      </c>
      <c r="H16" s="22" t="s">
        <v>73</v>
      </c>
      <c r="I16" s="23" t="e">
        <f>AVERAGE('Pattern Design'!E35:I35)</f>
        <v>#DIV/0!</v>
      </c>
      <c r="J16" s="95" t="e">
        <f>TRUNC((AVERAGE(I18))/I16,1)</f>
        <v>#DIV/0!</v>
      </c>
      <c r="K16" s="89"/>
      <c r="L16" s="12"/>
      <c r="M16" s="93" t="s">
        <v>83</v>
      </c>
      <c r="N16" s="22" t="s">
        <v>73</v>
      </c>
      <c r="O16" s="87">
        <f>AVERAGE(Sheet1!D32:H32)</f>
        <v>4.0239520958083828E-2</v>
      </c>
      <c r="P16" s="23">
        <f>TRUNC((AVERAGE(O18))/O16,1)</f>
        <v>4.0999999999999996</v>
      </c>
      <c r="Q16" s="89"/>
      <c r="R16" s="90"/>
      <c r="S16" s="94" t="s">
        <v>83</v>
      </c>
      <c r="T16" s="22" t="s">
        <v>73</v>
      </c>
      <c r="U16" s="87">
        <f>AVERAGE(Sheet1!D36:H36)</f>
        <v>0</v>
      </c>
      <c r="V16" s="95" t="e">
        <f>TRUNC((AVERAGE(U18))/U16,1)</f>
        <v>#DIV/0!</v>
      </c>
    </row>
    <row r="17" spans="1:22" ht="15" x14ac:dyDescent="0.25">
      <c r="A17" s="93" t="s">
        <v>82</v>
      </c>
      <c r="B17" s="22" t="s">
        <v>85</v>
      </c>
      <c r="C17" s="23">
        <f>AVERAGE('Pattern Design'!AI31:AM31)</f>
        <v>16</v>
      </c>
      <c r="D17" s="23">
        <f>TRUNC((AVERAGE(C18))/C17,1)</f>
        <v>4.0999999999999996</v>
      </c>
      <c r="E17" s="89"/>
      <c r="F17" s="90"/>
      <c r="G17" s="94" t="s">
        <v>82</v>
      </c>
      <c r="H17" s="22" t="s">
        <v>85</v>
      </c>
      <c r="I17" s="23" t="e">
        <f>AVERAGE('Pattern Design'!AI35:AM35)</f>
        <v>#DIV/0!</v>
      </c>
      <c r="J17" s="95" t="e">
        <f>TRUNC((AVERAGE(I18))/I17,1)</f>
        <v>#DIV/0!</v>
      </c>
      <c r="K17" s="89"/>
      <c r="L17" s="12"/>
      <c r="M17" s="93" t="s">
        <v>82</v>
      </c>
      <c r="N17" s="22" t="s">
        <v>85</v>
      </c>
      <c r="O17" s="87">
        <f>AVERAGE(Sheet1!AH32:AL32)</f>
        <v>4.0239520958083828E-2</v>
      </c>
      <c r="P17" s="23">
        <f>TRUNC((AVERAGE(O18))/O17,1)</f>
        <v>4.0999999999999996</v>
      </c>
      <c r="Q17" s="89"/>
      <c r="R17" s="90"/>
      <c r="S17" s="94" t="s">
        <v>82</v>
      </c>
      <c r="T17" s="22" t="s">
        <v>85</v>
      </c>
      <c r="U17" s="87">
        <f>AVERAGE(Sheet1!AH36:AL36)</f>
        <v>0</v>
      </c>
      <c r="V17" s="95" t="e">
        <f>TRUNC((AVERAGE(U18))/U17,1)</f>
        <v>#DIV/0!</v>
      </c>
    </row>
    <row r="18" spans="1:22" ht="15" x14ac:dyDescent="0.25">
      <c r="A18" s="93" t="s">
        <v>84</v>
      </c>
      <c r="B18" s="22" t="s">
        <v>81</v>
      </c>
      <c r="C18" s="23">
        <f>AVERAGE('Pattern Design'!T31:X31)</f>
        <v>67</v>
      </c>
      <c r="D18" s="26"/>
      <c r="E18" s="89"/>
      <c r="F18" s="90"/>
      <c r="G18" s="94" t="s">
        <v>84</v>
      </c>
      <c r="H18" s="22" t="s">
        <v>75</v>
      </c>
      <c r="I18" s="23" t="e">
        <f>AVERAGE('Pattern Design'!T35:X35)</f>
        <v>#DIV/0!</v>
      </c>
      <c r="J18" s="102"/>
      <c r="K18" s="89"/>
      <c r="L18" s="12"/>
      <c r="M18" s="93" t="s">
        <v>84</v>
      </c>
      <c r="N18" s="22" t="s">
        <v>81</v>
      </c>
      <c r="O18" s="87">
        <f>AVERAGE(Sheet1!S32:W32)</f>
        <v>0.16850299401197605</v>
      </c>
      <c r="P18" s="26"/>
      <c r="Q18" s="89"/>
      <c r="R18" s="90"/>
      <c r="S18" s="94" t="s">
        <v>84</v>
      </c>
      <c r="T18" s="22" t="s">
        <v>75</v>
      </c>
      <c r="U18" s="87">
        <f>AVERAGE(Sheet1!S36:W36)</f>
        <v>0</v>
      </c>
      <c r="V18" s="102"/>
    </row>
    <row r="19" spans="1:22" ht="15" x14ac:dyDescent="0.25">
      <c r="A19" s="97"/>
      <c r="B19" s="98"/>
      <c r="C19" s="98"/>
      <c r="D19" s="98"/>
      <c r="E19" s="98"/>
      <c r="F19" s="98"/>
      <c r="G19" s="91"/>
      <c r="H19" s="12"/>
      <c r="I19" s="12"/>
      <c r="J19" s="103"/>
      <c r="K19" s="89"/>
      <c r="L19" s="89"/>
      <c r="M19" s="97"/>
      <c r="N19" s="98"/>
      <c r="O19" s="98"/>
      <c r="P19" s="98"/>
      <c r="Q19" s="98"/>
      <c r="R19" s="98"/>
      <c r="S19" s="91"/>
      <c r="T19" s="12"/>
      <c r="U19" s="12"/>
      <c r="V19" s="103"/>
    </row>
    <row r="20" spans="1:22" ht="15" x14ac:dyDescent="0.25">
      <c r="A20" s="97"/>
      <c r="B20" s="79" t="s">
        <v>76</v>
      </c>
      <c r="C20" s="20" t="s">
        <v>67</v>
      </c>
      <c r="D20" s="21" t="s">
        <v>68</v>
      </c>
      <c r="E20" s="15"/>
      <c r="F20" s="15"/>
      <c r="G20" s="91"/>
      <c r="H20" s="79" t="s">
        <v>80</v>
      </c>
      <c r="I20" s="20" t="s">
        <v>67</v>
      </c>
      <c r="J20" s="92" t="s">
        <v>68</v>
      </c>
      <c r="K20" s="15"/>
      <c r="L20" s="15"/>
      <c r="M20" s="97"/>
      <c r="N20" s="79" t="s">
        <v>76</v>
      </c>
      <c r="O20" s="20" t="s">
        <v>67</v>
      </c>
      <c r="P20" s="21" t="s">
        <v>68</v>
      </c>
      <c r="Q20" s="15"/>
      <c r="R20" s="15"/>
      <c r="S20" s="91"/>
      <c r="T20" s="79" t="s">
        <v>80</v>
      </c>
      <c r="U20" s="20" t="s">
        <v>67</v>
      </c>
      <c r="V20" s="92" t="s">
        <v>68</v>
      </c>
    </row>
    <row r="21" spans="1:22" ht="15" x14ac:dyDescent="0.25">
      <c r="A21" s="93" t="s">
        <v>83</v>
      </c>
      <c r="B21" s="22" t="s">
        <v>73</v>
      </c>
      <c r="C21" s="23">
        <f>AVERAGE('Pattern Design'!E32:I32)</f>
        <v>11</v>
      </c>
      <c r="D21" s="23">
        <f>TRUNC((AVERAGE(C23))/C21,1)</f>
        <v>4.0999999999999996</v>
      </c>
      <c r="E21" s="12"/>
      <c r="F21" s="12"/>
      <c r="G21" s="94" t="s">
        <v>83</v>
      </c>
      <c r="H21" s="22" t="s">
        <v>73</v>
      </c>
      <c r="I21" s="23" t="e">
        <f>AVERAGE('Pattern Design'!E36:I36)</f>
        <v>#DIV/0!</v>
      </c>
      <c r="J21" s="95" t="e">
        <f>TRUNC((AVERAGE(I23))/I21, 1)</f>
        <v>#DIV/0!</v>
      </c>
      <c r="K21" s="12"/>
      <c r="L21" s="12"/>
      <c r="M21" s="93" t="s">
        <v>83</v>
      </c>
      <c r="N21" s="22" t="s">
        <v>73</v>
      </c>
      <c r="O21" s="87">
        <f>AVERAGE(Sheet1!D33:H33)</f>
        <v>5.5329341317365263E-2</v>
      </c>
      <c r="P21" s="23">
        <f>TRUNC((AVERAGE(O23))/O21,1)</f>
        <v>4.0999999999999996</v>
      </c>
      <c r="Q21" s="12"/>
      <c r="R21" s="12"/>
      <c r="S21" s="94" t="s">
        <v>83</v>
      </c>
      <c r="T21" s="22" t="s">
        <v>73</v>
      </c>
      <c r="U21" s="87">
        <f>AVERAGE(Sheet1!D37:H37)</f>
        <v>0</v>
      </c>
      <c r="V21" s="95" t="e">
        <f>TRUNC((AVERAGE(U23))/U21, 1)</f>
        <v>#DIV/0!</v>
      </c>
    </row>
    <row r="22" spans="1:22" ht="15" x14ac:dyDescent="0.25">
      <c r="A22" s="93" t="s">
        <v>82</v>
      </c>
      <c r="B22" s="22" t="s">
        <v>85</v>
      </c>
      <c r="C22" s="23">
        <f>AVERAGE('Pattern Design'!AI32:AM32)</f>
        <v>11</v>
      </c>
      <c r="D22" s="23">
        <f>TRUNC((AVERAGE(C23))/C22,1)</f>
        <v>4.0999999999999996</v>
      </c>
      <c r="E22" s="17"/>
      <c r="F22" s="17"/>
      <c r="G22" s="94" t="s">
        <v>82</v>
      </c>
      <c r="H22" s="22" t="s">
        <v>85</v>
      </c>
      <c r="I22" s="23" t="e">
        <f>AVERAGE('Pattern Design'!AI36:AM36)</f>
        <v>#DIV/0!</v>
      </c>
      <c r="J22" s="95" t="e">
        <f>TRUNC((AVERAGE(I23))/I22, 1)</f>
        <v>#DIV/0!</v>
      </c>
      <c r="K22" s="17"/>
      <c r="L22" s="17"/>
      <c r="M22" s="93" t="s">
        <v>82</v>
      </c>
      <c r="N22" s="22" t="s">
        <v>85</v>
      </c>
      <c r="O22" s="87">
        <f>AVERAGE(Sheet1!AH33:AL33)</f>
        <v>5.5329341317365263E-2</v>
      </c>
      <c r="P22" s="23">
        <f>TRUNC((AVERAGE(O23))/O22,1)</f>
        <v>4.0999999999999996</v>
      </c>
      <c r="Q22" s="17"/>
      <c r="R22" s="17"/>
      <c r="S22" s="94" t="s">
        <v>82</v>
      </c>
      <c r="T22" s="22" t="s">
        <v>85</v>
      </c>
      <c r="U22" s="87">
        <f>AVERAGE(Sheet1!AH37:AL37)</f>
        <v>0</v>
      </c>
      <c r="V22" s="95" t="e">
        <f>TRUNC((AVERAGE(U23))/U22, 1)</f>
        <v>#DIV/0!</v>
      </c>
    </row>
    <row r="23" spans="1:22" ht="15.75" thickBot="1" x14ac:dyDescent="0.3">
      <c r="A23" s="104" t="s">
        <v>84</v>
      </c>
      <c r="B23" s="105" t="s">
        <v>75</v>
      </c>
      <c r="C23" s="106">
        <f>AVERAGE('Pattern Design'!T32:X32)</f>
        <v>46</v>
      </c>
      <c r="D23" s="107"/>
      <c r="E23" s="108"/>
      <c r="F23" s="108"/>
      <c r="G23" s="109" t="s">
        <v>84</v>
      </c>
      <c r="H23" s="105" t="s">
        <v>81</v>
      </c>
      <c r="I23" s="106" t="e">
        <f>AVERAGE('Pattern Design'!T36:X36)</f>
        <v>#DIV/0!</v>
      </c>
      <c r="J23" s="110"/>
      <c r="K23" s="17"/>
      <c r="L23" s="17"/>
      <c r="M23" s="104" t="s">
        <v>84</v>
      </c>
      <c r="N23" s="105" t="s">
        <v>75</v>
      </c>
      <c r="O23" s="121">
        <f>AVERAGE(Sheet1!S33:W33)</f>
        <v>0.23137724550898203</v>
      </c>
      <c r="P23" s="107"/>
      <c r="Q23" s="108"/>
      <c r="R23" s="108"/>
      <c r="S23" s="109" t="s">
        <v>84</v>
      </c>
      <c r="T23" s="105" t="s">
        <v>81</v>
      </c>
      <c r="U23" s="121">
        <f>AVERAGE(Sheet1!S37:W37)</f>
        <v>0</v>
      </c>
      <c r="V23" s="110"/>
    </row>
    <row r="24" spans="1:22" ht="15" x14ac:dyDescent="0.25">
      <c r="A24" s="97"/>
      <c r="B24" s="12"/>
      <c r="C24" s="12"/>
      <c r="D24" s="15"/>
      <c r="E24" s="17"/>
      <c r="F24" s="17"/>
      <c r="G24" s="17"/>
      <c r="H24" s="17"/>
      <c r="I24" s="17"/>
      <c r="J24" s="17"/>
      <c r="K24" s="17"/>
      <c r="L24" s="17"/>
      <c r="M24" s="89"/>
      <c r="N24" s="89"/>
      <c r="O24" s="89"/>
      <c r="P24" s="89"/>
      <c r="Q24" s="89"/>
      <c r="R24" s="89"/>
      <c r="S24" s="89"/>
      <c r="T24" s="89"/>
      <c r="U24" s="89"/>
      <c r="V24" s="138"/>
    </row>
    <row r="25" spans="1:22" ht="20.45" customHeight="1" x14ac:dyDescent="0.3">
      <c r="A25" s="248" t="s">
        <v>134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50"/>
    </row>
    <row r="26" spans="1:22" ht="26.45" customHeight="1" x14ac:dyDescent="0.25">
      <c r="A26" s="137"/>
      <c r="B26" s="89"/>
      <c r="C26" s="89"/>
      <c r="D26" s="89"/>
      <c r="E26" s="15"/>
      <c r="F26" s="15"/>
      <c r="G26" s="15"/>
      <c r="H26" s="15"/>
      <c r="I26" s="15"/>
      <c r="J26" s="15"/>
      <c r="K26" s="15"/>
      <c r="L26" s="15"/>
      <c r="M26" s="89"/>
      <c r="N26" s="89"/>
      <c r="O26" s="89"/>
      <c r="P26" s="89"/>
      <c r="Q26" s="89"/>
      <c r="R26" s="89"/>
      <c r="S26" s="89"/>
      <c r="T26" s="89"/>
      <c r="U26" s="89"/>
      <c r="V26" s="138"/>
    </row>
    <row r="27" spans="1:22" ht="15" x14ac:dyDescent="0.25">
      <c r="A27" s="137"/>
      <c r="B27" s="89"/>
      <c r="C27" s="89"/>
      <c r="D27" s="89"/>
      <c r="E27" s="12"/>
      <c r="F27" s="12"/>
      <c r="G27" s="12"/>
      <c r="H27" s="12"/>
      <c r="I27" s="12"/>
      <c r="J27" s="12"/>
      <c r="K27" s="12"/>
      <c r="L27" s="12"/>
      <c r="M27" s="89"/>
      <c r="N27" s="89"/>
      <c r="O27" s="89"/>
      <c r="P27" s="89"/>
      <c r="Q27" s="89"/>
      <c r="R27" s="89"/>
      <c r="S27" s="89"/>
      <c r="T27" s="89"/>
      <c r="U27" s="89"/>
      <c r="V27" s="138"/>
    </row>
    <row r="28" spans="1:22" ht="15" x14ac:dyDescent="0.25">
      <c r="A28" s="137"/>
      <c r="B28" s="89"/>
      <c r="C28" s="89"/>
      <c r="D28" s="89"/>
      <c r="E28" s="17"/>
      <c r="F28" s="17"/>
      <c r="G28" s="17"/>
      <c r="H28" s="17"/>
      <c r="I28" s="17"/>
      <c r="J28" s="17"/>
      <c r="K28" s="17"/>
      <c r="L28" s="17"/>
      <c r="M28" s="89"/>
      <c r="N28" s="89"/>
      <c r="O28" s="89"/>
      <c r="P28" s="89"/>
      <c r="Q28" s="89"/>
      <c r="R28" s="89"/>
      <c r="S28" s="89"/>
      <c r="T28" s="89"/>
      <c r="U28" s="89"/>
      <c r="V28" s="138"/>
    </row>
    <row r="29" spans="1:22" ht="15" x14ac:dyDescent="0.25">
      <c r="A29" s="137"/>
      <c r="B29" s="89"/>
      <c r="C29" s="89"/>
      <c r="D29" s="89"/>
      <c r="E29" s="17"/>
      <c r="F29" s="17"/>
      <c r="G29" s="17"/>
      <c r="H29" s="17"/>
      <c r="I29" s="17"/>
      <c r="J29" s="17"/>
      <c r="K29" s="17"/>
      <c r="L29" s="17"/>
      <c r="M29" s="89"/>
      <c r="N29" s="89"/>
      <c r="O29" s="89"/>
      <c r="P29" s="89"/>
      <c r="Q29" s="89"/>
      <c r="R29" s="89"/>
      <c r="S29" s="89"/>
      <c r="T29" s="89"/>
      <c r="U29" s="89"/>
      <c r="V29" s="138"/>
    </row>
    <row r="30" spans="1:22" ht="15" x14ac:dyDescent="0.25">
      <c r="A30" s="137"/>
      <c r="B30" s="89"/>
      <c r="C30" s="89"/>
      <c r="D30" s="89"/>
      <c r="E30" s="17"/>
      <c r="F30" s="17"/>
      <c r="G30" s="17"/>
      <c r="H30" s="17"/>
      <c r="I30" s="17"/>
      <c r="J30" s="17"/>
      <c r="K30" s="17"/>
      <c r="L30" s="17"/>
      <c r="M30" s="89"/>
      <c r="N30" s="89"/>
      <c r="O30" s="89"/>
      <c r="P30" s="89"/>
      <c r="Q30" s="89"/>
      <c r="R30" s="89"/>
      <c r="S30" s="89"/>
      <c r="T30" s="89"/>
      <c r="U30" s="89"/>
      <c r="V30" s="138"/>
    </row>
    <row r="31" spans="1:22" ht="15" x14ac:dyDescent="0.25">
      <c r="A31" s="137"/>
      <c r="B31" s="89"/>
      <c r="C31" s="89"/>
      <c r="D31" s="89"/>
      <c r="E31" s="98"/>
      <c r="F31" s="98"/>
      <c r="G31" s="9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138"/>
    </row>
    <row r="32" spans="1:22" x14ac:dyDescent="0.2">
      <c r="A32" s="137"/>
      <c r="B32" s="89"/>
      <c r="C32" s="89"/>
      <c r="D32" s="89"/>
      <c r="E32" s="89"/>
      <c r="F32" s="90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38"/>
    </row>
    <row r="33" spans="1:22" ht="15" x14ac:dyDescent="0.25">
      <c r="A33" s="137"/>
      <c r="B33" s="89"/>
      <c r="C33" s="89"/>
      <c r="D33" s="89"/>
      <c r="E33" s="12"/>
      <c r="F33" s="12"/>
      <c r="G33" s="12"/>
      <c r="H33" s="12"/>
      <c r="I33" s="12"/>
      <c r="J33" s="12"/>
      <c r="K33" s="12"/>
      <c r="L33" s="12"/>
      <c r="M33" s="89"/>
      <c r="N33" s="89"/>
      <c r="O33" s="89"/>
      <c r="P33" s="89"/>
      <c r="Q33" s="89"/>
      <c r="R33" s="89"/>
      <c r="S33" s="89"/>
      <c r="T33" s="89"/>
      <c r="U33" s="89"/>
      <c r="V33" s="138"/>
    </row>
    <row r="34" spans="1:22" ht="15" x14ac:dyDescent="0.25">
      <c r="A34" s="137"/>
      <c r="B34" s="89"/>
      <c r="C34" s="89"/>
      <c r="D34" s="89"/>
      <c r="E34" s="12"/>
      <c r="F34" s="12"/>
      <c r="G34" s="12"/>
      <c r="H34" s="12"/>
      <c r="I34" s="12"/>
      <c r="J34" s="12"/>
      <c r="K34" s="12"/>
      <c r="L34" s="12"/>
      <c r="M34" s="89"/>
      <c r="N34" s="89"/>
      <c r="O34" s="89"/>
      <c r="P34" s="89"/>
      <c r="Q34" s="89"/>
      <c r="R34" s="89"/>
      <c r="S34" s="89"/>
      <c r="T34" s="89"/>
      <c r="U34" s="89"/>
      <c r="V34" s="138"/>
    </row>
    <row r="35" spans="1:22" ht="15" x14ac:dyDescent="0.25">
      <c r="A35" s="137"/>
      <c r="B35" s="89"/>
      <c r="C35" s="89"/>
      <c r="D35" s="89"/>
      <c r="E35" s="12"/>
      <c r="F35" s="12"/>
      <c r="G35" s="12"/>
      <c r="H35" s="12"/>
      <c r="I35" s="12"/>
      <c r="J35" s="12"/>
      <c r="K35" s="12"/>
      <c r="L35" s="12"/>
      <c r="M35" s="89"/>
      <c r="N35" s="89"/>
      <c r="O35" s="89"/>
      <c r="P35" s="89"/>
      <c r="Q35" s="89"/>
      <c r="R35" s="89"/>
      <c r="S35" s="89"/>
      <c r="T35" s="89"/>
      <c r="U35" s="89"/>
      <c r="V35" s="138"/>
    </row>
    <row r="36" spans="1:22" ht="15" x14ac:dyDescent="0.25">
      <c r="A36" s="137"/>
      <c r="B36" s="89"/>
      <c r="C36" s="89"/>
      <c r="D36" s="89"/>
      <c r="E36" s="12"/>
      <c r="F36" s="12"/>
      <c r="G36" s="12"/>
      <c r="H36" s="12"/>
      <c r="I36" s="12"/>
      <c r="J36" s="12"/>
      <c r="K36" s="12"/>
      <c r="L36" s="12"/>
      <c r="M36" s="89"/>
      <c r="N36" s="89"/>
      <c r="O36" s="89"/>
      <c r="P36" s="89"/>
      <c r="Q36" s="89"/>
      <c r="R36" s="89"/>
      <c r="S36" s="89"/>
      <c r="T36" s="89"/>
      <c r="U36" s="89"/>
      <c r="V36" s="138"/>
    </row>
    <row r="37" spans="1:22" ht="15" x14ac:dyDescent="0.25">
      <c r="A37" s="137"/>
      <c r="B37" s="89"/>
      <c r="C37" s="89"/>
      <c r="D37" s="89"/>
      <c r="E37" s="12"/>
      <c r="F37" s="12"/>
      <c r="G37" s="12"/>
      <c r="H37" s="12"/>
      <c r="I37" s="12"/>
      <c r="J37" s="12"/>
      <c r="K37" s="12"/>
      <c r="L37" s="12"/>
      <c r="M37" s="89"/>
      <c r="N37" s="89"/>
      <c r="O37" s="89"/>
      <c r="P37" s="89"/>
      <c r="Q37" s="89"/>
      <c r="R37" s="89"/>
      <c r="S37" s="89"/>
      <c r="T37" s="89"/>
      <c r="U37" s="89"/>
      <c r="V37" s="138"/>
    </row>
    <row r="38" spans="1:22" ht="15" x14ac:dyDescent="0.25">
      <c r="A38" s="137"/>
      <c r="B38" s="89"/>
      <c r="C38" s="89"/>
      <c r="D38" s="89"/>
      <c r="E38" s="12"/>
      <c r="F38" s="12"/>
      <c r="G38" s="12"/>
      <c r="H38" s="12"/>
      <c r="I38" s="12"/>
      <c r="J38" s="12"/>
      <c r="K38" s="12"/>
      <c r="L38" s="12"/>
      <c r="M38" s="89"/>
      <c r="N38" s="89"/>
      <c r="O38" s="89"/>
      <c r="P38" s="89"/>
      <c r="Q38" s="89"/>
      <c r="R38" s="89"/>
      <c r="S38" s="89"/>
      <c r="T38" s="89"/>
      <c r="U38" s="89"/>
      <c r="V38" s="138"/>
    </row>
    <row r="39" spans="1:22" ht="15" x14ac:dyDescent="0.25">
      <c r="A39" s="137"/>
      <c r="B39" s="89"/>
      <c r="C39" s="89"/>
      <c r="D39" s="89"/>
      <c r="E39" s="12"/>
      <c r="F39" s="12"/>
      <c r="G39" s="12"/>
      <c r="H39" s="12"/>
      <c r="I39" s="12"/>
      <c r="J39" s="12"/>
      <c r="K39" s="12"/>
      <c r="L39" s="12"/>
      <c r="M39" s="89"/>
      <c r="N39" s="89"/>
      <c r="O39" s="89"/>
      <c r="P39" s="89"/>
      <c r="Q39" s="89"/>
      <c r="R39" s="89"/>
      <c r="S39" s="89"/>
      <c r="T39" s="89"/>
      <c r="U39" s="89"/>
      <c r="V39" s="138"/>
    </row>
    <row r="40" spans="1:22" ht="15" x14ac:dyDescent="0.25">
      <c r="A40" s="137"/>
      <c r="B40" s="89"/>
      <c r="C40" s="89"/>
      <c r="D40" s="89"/>
      <c r="E40" s="12"/>
      <c r="F40" s="12"/>
      <c r="G40" s="12"/>
      <c r="H40" s="12"/>
      <c r="I40" s="12"/>
      <c r="J40" s="12"/>
      <c r="K40" s="12"/>
      <c r="L40" s="12"/>
      <c r="M40" s="89"/>
      <c r="N40" s="89"/>
      <c r="O40" s="89"/>
      <c r="P40" s="89"/>
      <c r="Q40" s="89"/>
      <c r="R40" s="89"/>
      <c r="S40" s="89"/>
      <c r="T40" s="89"/>
      <c r="U40" s="89"/>
      <c r="V40" s="138"/>
    </row>
    <row r="41" spans="1:22" ht="15" x14ac:dyDescent="0.25">
      <c r="A41" s="137"/>
      <c r="B41" s="89"/>
      <c r="C41" s="89"/>
      <c r="D41" s="89"/>
      <c r="E41" s="12"/>
      <c r="F41" s="12"/>
      <c r="G41" s="12"/>
      <c r="H41" s="12"/>
      <c r="I41" s="12"/>
      <c r="J41" s="12"/>
      <c r="K41" s="12"/>
      <c r="L41" s="12"/>
      <c r="M41" s="89"/>
      <c r="N41" s="89"/>
      <c r="O41" s="89"/>
      <c r="P41" s="89"/>
      <c r="Q41" s="89"/>
      <c r="R41" s="89"/>
      <c r="S41" s="89"/>
      <c r="T41" s="89"/>
      <c r="U41" s="89"/>
      <c r="V41" s="138"/>
    </row>
    <row r="42" spans="1:22" ht="15" x14ac:dyDescent="0.25">
      <c r="A42" s="137"/>
      <c r="B42" s="89"/>
      <c r="C42" s="89"/>
      <c r="D42" s="89"/>
      <c r="E42" s="17"/>
      <c r="F42" s="17"/>
      <c r="G42" s="17"/>
      <c r="H42" s="17"/>
      <c r="I42" s="17"/>
      <c r="J42" s="17"/>
      <c r="K42" s="17"/>
      <c r="L42" s="17"/>
      <c r="M42" s="89"/>
      <c r="N42" s="89"/>
      <c r="O42" s="89"/>
      <c r="P42" s="89"/>
      <c r="Q42" s="89"/>
      <c r="R42" s="89"/>
      <c r="S42" s="89"/>
      <c r="T42" s="89"/>
      <c r="U42" s="89"/>
      <c r="V42" s="138"/>
    </row>
    <row r="43" spans="1:22" x14ac:dyDescent="0.2">
      <c r="A43" s="137"/>
      <c r="B43" s="89"/>
      <c r="C43" s="89"/>
      <c r="D43" s="89"/>
      <c r="E43" s="89"/>
      <c r="F43" s="90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138"/>
    </row>
    <row r="44" spans="1:22" x14ac:dyDescent="0.2">
      <c r="A44" s="137"/>
      <c r="B44" s="89"/>
      <c r="C44" s="89"/>
      <c r="D44" s="89"/>
      <c r="E44" s="89"/>
      <c r="F44" s="90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138"/>
    </row>
    <row r="45" spans="1:22" x14ac:dyDescent="0.2">
      <c r="A45" s="137"/>
      <c r="B45" s="89"/>
      <c r="C45" s="89"/>
      <c r="D45" s="89"/>
      <c r="E45" s="89"/>
      <c r="F45" s="90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138"/>
    </row>
    <row r="46" spans="1:22" x14ac:dyDescent="0.2">
      <c r="A46" s="137"/>
      <c r="B46" s="89"/>
      <c r="C46" s="89"/>
      <c r="D46" s="89"/>
      <c r="E46" s="89"/>
      <c r="F46" s="90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138"/>
    </row>
    <row r="47" spans="1:22" x14ac:dyDescent="0.2">
      <c r="A47" s="137"/>
      <c r="B47" s="89"/>
      <c r="C47" s="89"/>
      <c r="D47" s="89"/>
      <c r="E47" s="89"/>
      <c r="F47" s="90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138"/>
    </row>
    <row r="48" spans="1:22" x14ac:dyDescent="0.2">
      <c r="A48" s="137"/>
      <c r="B48" s="89"/>
      <c r="C48" s="89"/>
      <c r="D48" s="89"/>
      <c r="E48" s="89"/>
      <c r="F48" s="90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138"/>
    </row>
    <row r="49" spans="1:22" x14ac:dyDescent="0.2">
      <c r="A49" s="137"/>
      <c r="B49" s="89"/>
      <c r="C49" s="89"/>
      <c r="D49" s="89"/>
      <c r="E49" s="89"/>
      <c r="F49" s="90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138"/>
    </row>
    <row r="50" spans="1:22" x14ac:dyDescent="0.2">
      <c r="A50" s="137"/>
      <c r="B50" s="89"/>
      <c r="C50" s="89"/>
      <c r="D50" s="89"/>
      <c r="E50" s="89"/>
      <c r="F50" s="90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138"/>
    </row>
    <row r="51" spans="1:22" x14ac:dyDescent="0.2">
      <c r="A51" s="137"/>
      <c r="B51" s="89"/>
      <c r="C51" s="89"/>
      <c r="D51" s="89"/>
      <c r="E51" s="89"/>
      <c r="F51" s="90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138"/>
    </row>
    <row r="52" spans="1:22" ht="13.5" thickBot="1" x14ac:dyDescent="0.25">
      <c r="A52" s="137"/>
      <c r="B52" s="89"/>
      <c r="C52" s="89"/>
      <c r="D52" s="89"/>
      <c r="E52" s="89"/>
      <c r="F52" s="90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138"/>
    </row>
    <row r="53" spans="1:22" ht="13.35" customHeight="1" x14ac:dyDescent="0.2">
      <c r="A53" s="230" t="s">
        <v>156</v>
      </c>
      <c r="B53" s="231"/>
      <c r="C53" s="231"/>
      <c r="D53" s="231"/>
      <c r="E53" s="232"/>
      <c r="F53" s="231" t="s">
        <v>155</v>
      </c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0" t="s">
        <v>157</v>
      </c>
      <c r="S53" s="231"/>
      <c r="T53" s="231"/>
      <c r="U53" s="231"/>
      <c r="V53" s="232"/>
    </row>
    <row r="54" spans="1:22" ht="13.7" customHeight="1" thickBot="1" x14ac:dyDescent="0.25">
      <c r="A54" s="233"/>
      <c r="B54" s="234"/>
      <c r="C54" s="234"/>
      <c r="D54" s="234"/>
      <c r="E54" s="235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3"/>
      <c r="S54" s="234"/>
      <c r="T54" s="234"/>
      <c r="U54" s="234"/>
      <c r="V54" s="235"/>
    </row>
    <row r="55" spans="1:22" ht="13.35" customHeight="1" x14ac:dyDescent="0.2">
      <c r="A55" s="236">
        <f>Sheet1!S39/Sheet1!D39</f>
        <v>4.0307692307692307</v>
      </c>
      <c r="B55" s="237"/>
      <c r="C55" s="237"/>
      <c r="D55" s="237"/>
      <c r="E55" s="238"/>
      <c r="F55" s="221">
        <v>1</v>
      </c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3"/>
      <c r="R55" s="236">
        <f>Sheet1!S39/Sheet1!AH39</f>
        <v>4.0307692307692307</v>
      </c>
      <c r="S55" s="237"/>
      <c r="T55" s="237"/>
      <c r="U55" s="237"/>
      <c r="V55" s="238"/>
    </row>
    <row r="56" spans="1:22" ht="13.35" customHeight="1" x14ac:dyDescent="0.2">
      <c r="A56" s="239"/>
      <c r="B56" s="240"/>
      <c r="C56" s="240"/>
      <c r="D56" s="240"/>
      <c r="E56" s="241"/>
      <c r="F56" s="224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6"/>
      <c r="R56" s="239"/>
      <c r="S56" s="240"/>
      <c r="T56" s="240"/>
      <c r="U56" s="240"/>
      <c r="V56" s="241"/>
    </row>
    <row r="57" spans="1:22" ht="13.35" customHeight="1" x14ac:dyDescent="0.2">
      <c r="A57" s="239"/>
      <c r="B57" s="240"/>
      <c r="C57" s="240"/>
      <c r="D57" s="240"/>
      <c r="E57" s="241"/>
      <c r="F57" s="224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6"/>
      <c r="R57" s="239"/>
      <c r="S57" s="240"/>
      <c r="T57" s="240"/>
      <c r="U57" s="240"/>
      <c r="V57" s="241"/>
    </row>
    <row r="58" spans="1:22" ht="13.7" customHeight="1" thickBot="1" x14ac:dyDescent="0.25">
      <c r="A58" s="242"/>
      <c r="B58" s="243"/>
      <c r="C58" s="243"/>
      <c r="D58" s="243"/>
      <c r="E58" s="244"/>
      <c r="F58" s="227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9"/>
      <c r="R58" s="242"/>
      <c r="S58" s="243"/>
      <c r="T58" s="243"/>
      <c r="U58" s="243"/>
      <c r="V58" s="244"/>
    </row>
  </sheetData>
  <sheetProtection password="C51D" sheet="1" objects="1" scenarios="1"/>
  <mergeCells count="10">
    <mergeCell ref="E3:G3"/>
    <mergeCell ref="Q3:S3"/>
    <mergeCell ref="A25:V25"/>
    <mergeCell ref="H2:P2"/>
    <mergeCell ref="F53:Q54"/>
    <mergeCell ref="F55:Q58"/>
    <mergeCell ref="R53:V54"/>
    <mergeCell ref="R55:V58"/>
    <mergeCell ref="A53:E54"/>
    <mergeCell ref="A55:E58"/>
  </mergeCells>
  <phoneticPr fontId="4" type="noConversion"/>
  <printOptions horizontalCentered="1" verticalCentered="1"/>
  <pageMargins left="0.75" right="0.75" top="1" bottom="1" header="0.5" footer="0.5"/>
  <pageSetup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  <pageSetUpPr fitToPage="1"/>
  </sheetPr>
  <dimension ref="A1:AN25"/>
  <sheetViews>
    <sheetView zoomScale="50" workbookViewId="0">
      <selection activeCell="O4" sqref="O4"/>
    </sheetView>
  </sheetViews>
  <sheetFormatPr defaultColWidth="9.140625" defaultRowHeight="12.75" x14ac:dyDescent="0.2"/>
  <cols>
    <col min="1" max="1" width="9.140625" style="5"/>
    <col min="2" max="40" width="6.5703125" style="5" customWidth="1"/>
    <col min="41" max="16384" width="9.140625" style="5"/>
  </cols>
  <sheetData>
    <row r="1" spans="1:40" ht="96" customHeight="1" x14ac:dyDescent="0.2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5"/>
    </row>
    <row r="2" spans="1:40" ht="30.75" customHeight="1" x14ac:dyDescent="0.35">
      <c r="A2" s="166"/>
      <c r="B2" s="176" t="s">
        <v>91</v>
      </c>
      <c r="C2" s="176"/>
      <c r="D2" s="176"/>
      <c r="E2" s="176"/>
      <c r="F2" s="176"/>
      <c r="G2" s="176"/>
      <c r="H2" s="176"/>
      <c r="I2" s="176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8"/>
    </row>
    <row r="3" spans="1:40" ht="35.25" customHeight="1" x14ac:dyDescent="0.35">
      <c r="A3" s="166"/>
      <c r="B3" s="167"/>
      <c r="C3" s="167"/>
      <c r="D3" s="259" t="s">
        <v>83</v>
      </c>
      <c r="E3" s="259"/>
      <c r="F3" s="260" t="s">
        <v>84</v>
      </c>
      <c r="G3" s="260"/>
      <c r="H3" s="260" t="s">
        <v>82</v>
      </c>
      <c r="I3" s="260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8"/>
    </row>
    <row r="4" spans="1:40" s="6" customFormat="1" ht="27" customHeight="1" x14ac:dyDescent="0.35">
      <c r="A4" s="169"/>
      <c r="B4" s="257"/>
      <c r="C4" s="258"/>
      <c r="D4" s="261" t="s">
        <v>69</v>
      </c>
      <c r="E4" s="261"/>
      <c r="F4" s="262" t="s">
        <v>70</v>
      </c>
      <c r="G4" s="262"/>
      <c r="H4" s="262" t="s">
        <v>71</v>
      </c>
      <c r="I4" s="262"/>
      <c r="J4" s="170"/>
      <c r="K4" s="171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2"/>
    </row>
    <row r="5" spans="1:40" s="6" customFormat="1" ht="27" customHeight="1" x14ac:dyDescent="0.35">
      <c r="A5" s="169"/>
      <c r="B5" s="253" t="s">
        <v>72</v>
      </c>
      <c r="C5" s="254"/>
      <c r="D5" s="252">
        <f>TRUNC((AVERAGE('Ratio Detail'!$C$6))/'Ratio Detail'!C11,1)</f>
        <v>1.2</v>
      </c>
      <c r="E5" s="252"/>
      <c r="F5" s="252">
        <f>TRUNC((AVERAGE('Ratio Detail'!$C$8))/'Ratio Detail'!C13,1)</f>
        <v>1.1000000000000001</v>
      </c>
      <c r="G5" s="252"/>
      <c r="H5" s="252">
        <f>TRUNC((AVERAGE('Ratio Detail'!$C$7))/'Ratio Detail'!C12,1)</f>
        <v>1.2</v>
      </c>
      <c r="I5" s="252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2"/>
    </row>
    <row r="6" spans="1:40" s="6" customFormat="1" ht="27" customHeight="1" x14ac:dyDescent="0.35">
      <c r="A6" s="169"/>
      <c r="B6" s="253" t="s">
        <v>74</v>
      </c>
      <c r="C6" s="254"/>
      <c r="D6" s="252">
        <f>TRUNC((AVERAGE('Ratio Detail'!$C$6))/'Ratio Detail'!C16,1)</f>
        <v>1.4</v>
      </c>
      <c r="E6" s="252"/>
      <c r="F6" s="252">
        <f>TRUNC((AVERAGE('Ratio Detail'!$C$8))/'Ratio Detail'!C18,1)</f>
        <v>1.3</v>
      </c>
      <c r="G6" s="252"/>
      <c r="H6" s="252">
        <f>TRUNC((AVERAGE('Ratio Detail'!$C$7))/'Ratio Detail'!C17,1)</f>
        <v>1.4</v>
      </c>
      <c r="I6" s="252"/>
      <c r="J6" s="170"/>
      <c r="K6" s="170"/>
      <c r="L6" s="170"/>
      <c r="M6" s="170"/>
      <c r="N6" s="170"/>
      <c r="O6" s="170"/>
      <c r="P6" s="170"/>
      <c r="Q6" s="251" t="str">
        <f>'Pattern Design'!T10</f>
        <v>BC5-R66</v>
      </c>
      <c r="R6" s="251"/>
      <c r="S6" s="251"/>
      <c r="T6" s="251"/>
      <c r="U6" s="251"/>
      <c r="V6" s="251"/>
      <c r="W6" s="251"/>
      <c r="X6" s="251"/>
      <c r="Y6" s="251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2"/>
    </row>
    <row r="7" spans="1:40" s="6" customFormat="1" ht="27" customHeight="1" x14ac:dyDescent="0.35">
      <c r="A7" s="169"/>
      <c r="B7" s="253" t="s">
        <v>76</v>
      </c>
      <c r="C7" s="254"/>
      <c r="D7" s="252">
        <f>TRUNC((AVERAGE('Ratio Detail'!$C$6))/'Ratio Detail'!C21,1)</f>
        <v>2</v>
      </c>
      <c r="E7" s="252"/>
      <c r="F7" s="252">
        <f>TRUNC((AVERAGE('Ratio Detail'!$C$8))/'Ratio Detail'!C23,1)</f>
        <v>1.9</v>
      </c>
      <c r="G7" s="252"/>
      <c r="H7" s="252">
        <f>TRUNC((AVERAGE('Ratio Detail'!$C$7))/'Ratio Detail'!C22,1)</f>
        <v>2</v>
      </c>
      <c r="I7" s="252"/>
      <c r="J7" s="170"/>
      <c r="K7" s="170"/>
      <c r="L7" s="170"/>
      <c r="M7" s="170"/>
      <c r="N7" s="170"/>
      <c r="O7" s="170"/>
      <c r="P7" s="170"/>
      <c r="Q7" s="251"/>
      <c r="R7" s="251"/>
      <c r="S7" s="251"/>
      <c r="T7" s="251"/>
      <c r="U7" s="251"/>
      <c r="V7" s="251"/>
      <c r="W7" s="251"/>
      <c r="X7" s="251"/>
      <c r="Y7" s="251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2"/>
    </row>
    <row r="8" spans="1:40" ht="27" customHeight="1" x14ac:dyDescent="0.35">
      <c r="A8" s="166"/>
      <c r="B8" s="253" t="s">
        <v>77</v>
      </c>
      <c r="C8" s="254"/>
      <c r="D8" s="252" t="e">
        <f>TRUNC((AVERAGE('Ratio Detail'!$C$6))/'Ratio Detail'!I6,1)</f>
        <v>#DIV/0!</v>
      </c>
      <c r="E8" s="252"/>
      <c r="F8" s="252" t="e">
        <f>TRUNC((AVERAGE('Ratio Detail'!$C$8))/'Ratio Detail'!I8,1)</f>
        <v>#DIV/0!</v>
      </c>
      <c r="G8" s="252"/>
      <c r="H8" s="252" t="e">
        <f>TRUNC((AVERAGE('Ratio Detail'!$C$7))/'Ratio Detail'!I7,1)</f>
        <v>#DIV/0!</v>
      </c>
      <c r="I8" s="252"/>
      <c r="J8" s="167"/>
      <c r="K8" s="167"/>
      <c r="L8" s="167"/>
      <c r="M8" s="167"/>
      <c r="N8" s="167"/>
      <c r="O8" s="167"/>
      <c r="P8" s="167"/>
      <c r="Q8" s="251"/>
      <c r="R8" s="251"/>
      <c r="S8" s="251"/>
      <c r="T8" s="251"/>
      <c r="U8" s="251"/>
      <c r="V8" s="251"/>
      <c r="W8" s="251"/>
      <c r="X8" s="251"/>
      <c r="Y8" s="251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</row>
    <row r="9" spans="1:40" ht="27" customHeight="1" x14ac:dyDescent="0.35">
      <c r="A9" s="166"/>
      <c r="B9" s="253" t="s">
        <v>78</v>
      </c>
      <c r="C9" s="254"/>
      <c r="D9" s="252" t="e">
        <f>TRUNC((AVERAGE('Ratio Detail'!$C$6))/'Ratio Detail'!I11,1)</f>
        <v>#DIV/0!</v>
      </c>
      <c r="E9" s="252"/>
      <c r="F9" s="252" t="e">
        <f>TRUNC((AVERAGE('Ratio Detail'!$C$8))/'Ratio Detail'!I13,1)</f>
        <v>#DIV/0!</v>
      </c>
      <c r="G9" s="252"/>
      <c r="H9" s="252" t="e">
        <f>TRUNC((AVERAGE('Ratio Detail'!$C$7))/'Ratio Detail'!I12,1)</f>
        <v>#DIV/0!</v>
      </c>
      <c r="I9" s="252"/>
      <c r="J9" s="167"/>
      <c r="K9" s="167"/>
      <c r="L9" s="167"/>
      <c r="M9" s="167"/>
      <c r="N9" s="167"/>
      <c r="O9" s="167"/>
      <c r="P9" s="167"/>
      <c r="Q9" s="251"/>
      <c r="R9" s="251"/>
      <c r="S9" s="251"/>
      <c r="T9" s="251"/>
      <c r="U9" s="251"/>
      <c r="V9" s="251"/>
      <c r="W9" s="251"/>
      <c r="X9" s="251"/>
      <c r="Y9" s="251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8"/>
    </row>
    <row r="10" spans="1:40" ht="27" customHeight="1" x14ac:dyDescent="0.35">
      <c r="A10" s="166"/>
      <c r="B10" s="253" t="s">
        <v>79</v>
      </c>
      <c r="C10" s="254"/>
      <c r="D10" s="252" t="e">
        <f>TRUNC((AVERAGE('Ratio Detail'!$C$6))/'Ratio Detail'!I16,1)</f>
        <v>#DIV/0!</v>
      </c>
      <c r="E10" s="252"/>
      <c r="F10" s="252" t="e">
        <f>TRUNC((AVERAGE('Ratio Detail'!$C$8))/'Ratio Detail'!I18,1)</f>
        <v>#DIV/0!</v>
      </c>
      <c r="G10" s="252"/>
      <c r="H10" s="252" t="e">
        <f>TRUNC((AVERAGE('Ratio Detail'!$C$7))/'Ratio Detail'!I17,1)</f>
        <v>#DIV/0!</v>
      </c>
      <c r="I10" s="252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8"/>
    </row>
    <row r="11" spans="1:40" ht="27" customHeight="1" x14ac:dyDescent="0.35">
      <c r="A11" s="166"/>
      <c r="B11" s="253" t="s">
        <v>80</v>
      </c>
      <c r="C11" s="254"/>
      <c r="D11" s="252" t="e">
        <f>TRUNC((AVERAGE('Ratio Detail'!$C$6))/'Ratio Detail'!I21,1)</f>
        <v>#DIV/0!</v>
      </c>
      <c r="E11" s="252"/>
      <c r="F11" s="252" t="e">
        <f>TRUNC((AVERAGE('Ratio Detail'!$C$8))/'Ratio Detail'!I23,1)</f>
        <v>#DIV/0!</v>
      </c>
      <c r="G11" s="252"/>
      <c r="H11" s="252" t="e">
        <f>TRUNC((AVERAGE('Ratio Detail'!$C$7))/'Ratio Detail'!I22,1)</f>
        <v>#DIV/0!</v>
      </c>
      <c r="I11" s="252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8"/>
    </row>
    <row r="12" spans="1:40" ht="27" customHeight="1" x14ac:dyDescent="0.2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8"/>
    </row>
    <row r="13" spans="1:40" ht="27" customHeight="1" x14ac:dyDescent="0.4">
      <c r="A13" s="166"/>
      <c r="B13" s="255"/>
      <c r="C13" s="255"/>
      <c r="D13" s="255"/>
      <c r="E13" s="255"/>
      <c r="F13" s="255"/>
      <c r="G13" s="255"/>
      <c r="H13" s="255"/>
      <c r="I13" s="167"/>
      <c r="J13" s="167"/>
      <c r="K13" s="167"/>
      <c r="L13" s="167"/>
      <c r="M13" s="167"/>
      <c r="N13" s="199" t="s">
        <v>148</v>
      </c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8"/>
    </row>
    <row r="14" spans="1:40" ht="27" customHeight="1" thickBot="1" x14ac:dyDescent="0.25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8"/>
    </row>
    <row r="15" spans="1:40" ht="27" customHeight="1" thickBot="1" x14ac:dyDescent="0.4">
      <c r="A15" s="166"/>
      <c r="B15" s="192" t="s">
        <v>15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1"/>
    </row>
    <row r="16" spans="1:40" ht="27" customHeight="1" thickBot="1" x14ac:dyDescent="0.4">
      <c r="A16" s="27" t="s">
        <v>90</v>
      </c>
      <c r="B16" s="19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 x14ac:dyDescent="0.35">
      <c r="A17" s="28">
        <v>2</v>
      </c>
      <c r="B17" s="37">
        <f>'Pattern Design'!C29/'Pattern Design'!C30</f>
        <v>1.2105263157894737</v>
      </c>
      <c r="C17" s="38">
        <f>'Pattern Design'!D29/'Pattern Design'!D30</f>
        <v>1.2105263157894737</v>
      </c>
      <c r="D17" s="38">
        <f>'Pattern Design'!E29/'Pattern Design'!E30</f>
        <v>1.2105263157894737</v>
      </c>
      <c r="E17" s="38">
        <f>'Pattern Design'!F29/'Pattern Design'!F30</f>
        <v>1.2105263157894737</v>
      </c>
      <c r="F17" s="38">
        <f>'Pattern Design'!G29/'Pattern Design'!G30</f>
        <v>1.2105263157894737</v>
      </c>
      <c r="G17" s="38">
        <f>'Pattern Design'!H29/'Pattern Design'!H30</f>
        <v>1.2105263157894737</v>
      </c>
      <c r="H17" s="38">
        <f>'Pattern Design'!I29/'Pattern Design'!I30</f>
        <v>1.2105263157894737</v>
      </c>
      <c r="I17" s="38">
        <f>'Pattern Design'!J29/'Pattern Design'!J30</f>
        <v>1.2105263157894737</v>
      </c>
      <c r="J17" s="38">
        <f>'Pattern Design'!K29/'Pattern Design'!K30</f>
        <v>1.2105263157894737</v>
      </c>
      <c r="K17" s="38">
        <f>'Pattern Design'!L29/'Pattern Design'!L30</f>
        <v>1.1200000000000001</v>
      </c>
      <c r="L17" s="38">
        <f>'Pattern Design'!M29/'Pattern Design'!M30</f>
        <v>1.1515151515151516</v>
      </c>
      <c r="M17" s="38">
        <f>'Pattern Design'!N29/'Pattern Design'!N30</f>
        <v>1.1489361702127661</v>
      </c>
      <c r="N17" s="38">
        <f>'Pattern Design'!O29/'Pattern Design'!O30</f>
        <v>1.1475409836065573</v>
      </c>
      <c r="O17" s="38">
        <f>'Pattern Design'!P29/'Pattern Design'!P30</f>
        <v>1.1527777777777777</v>
      </c>
      <c r="P17" s="38">
        <f>'Pattern Design'!Q29/'Pattern Design'!Q30</f>
        <v>1.1558441558441559</v>
      </c>
      <c r="Q17" s="38">
        <f>'Pattern Design'!R29/'Pattern Design'!R30</f>
        <v>1.1558441558441559</v>
      </c>
      <c r="R17" s="38">
        <f>'Pattern Design'!S29/'Pattern Design'!S30</f>
        <v>1.1558441558441559</v>
      </c>
      <c r="S17" s="38">
        <f>'Pattern Design'!T29/'Pattern Design'!T30</f>
        <v>1.1558441558441559</v>
      </c>
      <c r="T17" s="38">
        <f>'Pattern Design'!U29/'Pattern Design'!U30</f>
        <v>1.1558441558441559</v>
      </c>
      <c r="U17" s="38">
        <f>'Pattern Design'!V29/'Pattern Design'!V30</f>
        <v>1.1558441558441559</v>
      </c>
      <c r="V17" s="38">
        <f>'Pattern Design'!W29/'Pattern Design'!W30</f>
        <v>1.1558441558441559</v>
      </c>
      <c r="W17" s="38">
        <f>'Pattern Design'!X29/'Pattern Design'!X30</f>
        <v>1.1558441558441559</v>
      </c>
      <c r="X17" s="38">
        <f>'Pattern Design'!Y29/'Pattern Design'!Y30</f>
        <v>1.1558441558441559</v>
      </c>
      <c r="Y17" s="38">
        <f>'Pattern Design'!Z29/'Pattern Design'!Z30</f>
        <v>1.1558441558441559</v>
      </c>
      <c r="Z17" s="38">
        <f>'Pattern Design'!AA29/'Pattern Design'!AA30</f>
        <v>1.1558441558441559</v>
      </c>
      <c r="AA17" s="38">
        <f>'Pattern Design'!AB29/'Pattern Design'!AB30</f>
        <v>1.1527777777777777</v>
      </c>
      <c r="AB17" s="38">
        <f>'Pattern Design'!AC29/'Pattern Design'!AC30</f>
        <v>1.1475409836065573</v>
      </c>
      <c r="AC17" s="38">
        <f>'Pattern Design'!AD29/'Pattern Design'!AD30</f>
        <v>1.1489361702127661</v>
      </c>
      <c r="AD17" s="38">
        <f>'Pattern Design'!AE29/'Pattern Design'!AE30</f>
        <v>1.1515151515151516</v>
      </c>
      <c r="AE17" s="38">
        <f>'Pattern Design'!AF29/'Pattern Design'!AF30</f>
        <v>1.1200000000000001</v>
      </c>
      <c r="AF17" s="38">
        <f>'Pattern Design'!AG29/'Pattern Design'!AG30</f>
        <v>1.2105263157894737</v>
      </c>
      <c r="AG17" s="38">
        <f>'Pattern Design'!AH29/'Pattern Design'!AH30</f>
        <v>1.2105263157894737</v>
      </c>
      <c r="AH17" s="38">
        <f>'Pattern Design'!AI29/'Pattern Design'!AI30</f>
        <v>1.2105263157894737</v>
      </c>
      <c r="AI17" s="38">
        <f>'Pattern Design'!AJ29/'Pattern Design'!AJ30</f>
        <v>1.2105263157894737</v>
      </c>
      <c r="AJ17" s="38">
        <f>'Pattern Design'!AK29/'Pattern Design'!AK30</f>
        <v>1.2105263157894737</v>
      </c>
      <c r="AK17" s="38">
        <f>'Pattern Design'!AL29/'Pattern Design'!AL30</f>
        <v>1.2105263157894737</v>
      </c>
      <c r="AL17" s="38">
        <f>'Pattern Design'!AM29/'Pattern Design'!AM30</f>
        <v>1.2105263157894737</v>
      </c>
      <c r="AM17" s="38">
        <f>'Pattern Design'!AN29/'Pattern Design'!AN30</f>
        <v>1.2105263157894737</v>
      </c>
      <c r="AN17" s="39">
        <f>'Pattern Design'!AO29/'Pattern Design'!AO30</f>
        <v>1.2105263157894737</v>
      </c>
    </row>
    <row r="18" spans="1:40" ht="27" customHeight="1" x14ac:dyDescent="0.35">
      <c r="A18" s="29">
        <v>3</v>
      </c>
      <c r="B18" s="40">
        <f>'Pattern Design'!C29/'Pattern Design'!C31</f>
        <v>1.4375</v>
      </c>
      <c r="C18" s="41">
        <f>'Pattern Design'!D29/'Pattern Design'!D31</f>
        <v>1.4375</v>
      </c>
      <c r="D18" s="41">
        <f>'Pattern Design'!E29/'Pattern Design'!E31</f>
        <v>1.4375</v>
      </c>
      <c r="E18" s="41">
        <f>'Pattern Design'!F29/'Pattern Design'!F31</f>
        <v>1.4375</v>
      </c>
      <c r="F18" s="41">
        <f>'Pattern Design'!G29/'Pattern Design'!G31</f>
        <v>1.4375</v>
      </c>
      <c r="G18" s="41">
        <f>'Pattern Design'!H29/'Pattern Design'!H31</f>
        <v>1.4375</v>
      </c>
      <c r="H18" s="41">
        <f>'Pattern Design'!I29/'Pattern Design'!I31</f>
        <v>1.4375</v>
      </c>
      <c r="I18" s="41">
        <f>'Pattern Design'!J29/'Pattern Design'!J31</f>
        <v>1.4375</v>
      </c>
      <c r="J18" s="41">
        <f>'Pattern Design'!K29/'Pattern Design'!K31</f>
        <v>1.4375</v>
      </c>
      <c r="K18" s="41">
        <f>'Pattern Design'!L29/'Pattern Design'!L31</f>
        <v>1.3333333333333333</v>
      </c>
      <c r="L18" s="41">
        <f>'Pattern Design'!M29/'Pattern Design'!M31</f>
        <v>1.3571428571428572</v>
      </c>
      <c r="M18" s="41">
        <f>'Pattern Design'!N29/'Pattern Design'!N31</f>
        <v>1.3170731707317074</v>
      </c>
      <c r="N18" s="41">
        <f>'Pattern Design'!O29/'Pattern Design'!O31</f>
        <v>1.320754716981132</v>
      </c>
      <c r="O18" s="41">
        <f>'Pattern Design'!P29/'Pattern Design'!P31</f>
        <v>1.3174603174603174</v>
      </c>
      <c r="P18" s="41">
        <f>'Pattern Design'!Q29/'Pattern Design'!Q31</f>
        <v>1.3283582089552239</v>
      </c>
      <c r="Q18" s="41">
        <f>'Pattern Design'!R29/'Pattern Design'!R31</f>
        <v>1.3283582089552239</v>
      </c>
      <c r="R18" s="41">
        <f>'Pattern Design'!S29/'Pattern Design'!S31</f>
        <v>1.3283582089552239</v>
      </c>
      <c r="S18" s="41">
        <f>'Pattern Design'!T29/'Pattern Design'!T31</f>
        <v>1.3283582089552239</v>
      </c>
      <c r="T18" s="41">
        <f>'Pattern Design'!U29/'Pattern Design'!U31</f>
        <v>1.3283582089552239</v>
      </c>
      <c r="U18" s="41">
        <f>'Pattern Design'!V29/'Pattern Design'!V31</f>
        <v>1.3283582089552239</v>
      </c>
      <c r="V18" s="41">
        <f>'Pattern Design'!W29/'Pattern Design'!W31</f>
        <v>1.3283582089552239</v>
      </c>
      <c r="W18" s="41">
        <f>'Pattern Design'!X29/'Pattern Design'!X31</f>
        <v>1.3283582089552239</v>
      </c>
      <c r="X18" s="41">
        <f>'Pattern Design'!Y29/'Pattern Design'!Y31</f>
        <v>1.3283582089552239</v>
      </c>
      <c r="Y18" s="41">
        <f>'Pattern Design'!Z29/'Pattern Design'!Z31</f>
        <v>1.3283582089552239</v>
      </c>
      <c r="Z18" s="41">
        <f>'Pattern Design'!AA29/'Pattern Design'!AA31</f>
        <v>1.3283582089552239</v>
      </c>
      <c r="AA18" s="41">
        <f>'Pattern Design'!AB29/'Pattern Design'!AB31</f>
        <v>1.3174603174603174</v>
      </c>
      <c r="AB18" s="41">
        <f>'Pattern Design'!AC29/'Pattern Design'!AC31</f>
        <v>1.320754716981132</v>
      </c>
      <c r="AC18" s="41">
        <f>'Pattern Design'!AD29/'Pattern Design'!AD31</f>
        <v>1.3170731707317074</v>
      </c>
      <c r="AD18" s="41">
        <f>'Pattern Design'!AE29/'Pattern Design'!AE31</f>
        <v>1.3571428571428572</v>
      </c>
      <c r="AE18" s="41">
        <f>'Pattern Design'!AF29/'Pattern Design'!AF31</f>
        <v>1.3333333333333333</v>
      </c>
      <c r="AF18" s="41">
        <f>'Pattern Design'!AG29/'Pattern Design'!AG31</f>
        <v>1.4375</v>
      </c>
      <c r="AG18" s="41">
        <f>'Pattern Design'!AH29/'Pattern Design'!AH31</f>
        <v>1.4375</v>
      </c>
      <c r="AH18" s="41">
        <f>'Pattern Design'!AI29/'Pattern Design'!AI31</f>
        <v>1.4375</v>
      </c>
      <c r="AI18" s="41">
        <f>'Pattern Design'!AJ29/'Pattern Design'!AJ31</f>
        <v>1.4375</v>
      </c>
      <c r="AJ18" s="41">
        <f>'Pattern Design'!AK29/'Pattern Design'!AK31</f>
        <v>1.4375</v>
      </c>
      <c r="AK18" s="41">
        <f>'Pattern Design'!AL29/'Pattern Design'!AL31</f>
        <v>1.4375</v>
      </c>
      <c r="AL18" s="41">
        <f>'Pattern Design'!AM29/'Pattern Design'!AM31</f>
        <v>1.4375</v>
      </c>
      <c r="AM18" s="41">
        <f>'Pattern Design'!AN29/'Pattern Design'!AN31</f>
        <v>1.4375</v>
      </c>
      <c r="AN18" s="42">
        <f>'Pattern Design'!AO29/'Pattern Design'!AO31</f>
        <v>1.4375</v>
      </c>
    </row>
    <row r="19" spans="1:40" ht="27" customHeight="1" x14ac:dyDescent="0.35">
      <c r="A19" s="29">
        <v>4</v>
      </c>
      <c r="B19" s="40">
        <f>'Pattern Design'!C29/'Pattern Design'!C32</f>
        <v>2.0909090909090908</v>
      </c>
      <c r="C19" s="41">
        <f>'Pattern Design'!D29/'Pattern Design'!D32</f>
        <v>2.0909090909090908</v>
      </c>
      <c r="D19" s="41">
        <f>'Pattern Design'!E29/'Pattern Design'!E32</f>
        <v>2.0909090909090908</v>
      </c>
      <c r="E19" s="41">
        <f>'Pattern Design'!F29/'Pattern Design'!F32</f>
        <v>2.0909090909090908</v>
      </c>
      <c r="F19" s="41">
        <f>'Pattern Design'!G29/'Pattern Design'!G32</f>
        <v>2.0909090909090908</v>
      </c>
      <c r="G19" s="41">
        <f>'Pattern Design'!H29/'Pattern Design'!H32</f>
        <v>2.0909090909090908</v>
      </c>
      <c r="H19" s="41">
        <f>'Pattern Design'!I29/'Pattern Design'!I32</f>
        <v>2.0909090909090908</v>
      </c>
      <c r="I19" s="41">
        <f>'Pattern Design'!J29/'Pattern Design'!J32</f>
        <v>2.0909090909090908</v>
      </c>
      <c r="J19" s="41">
        <f>'Pattern Design'!K29/'Pattern Design'!K32</f>
        <v>2.0909090909090908</v>
      </c>
      <c r="K19" s="41">
        <f>'Pattern Design'!L29/'Pattern Design'!L32</f>
        <v>2</v>
      </c>
      <c r="L19" s="41">
        <f>'Pattern Design'!M29/'Pattern Design'!M32</f>
        <v>2</v>
      </c>
      <c r="M19" s="41">
        <f>'Pattern Design'!N29/'Pattern Design'!N32</f>
        <v>2</v>
      </c>
      <c r="N19" s="41">
        <f>'Pattern Design'!O29/'Pattern Design'!O32</f>
        <v>2</v>
      </c>
      <c r="O19" s="41">
        <f>'Pattern Design'!P29/'Pattern Design'!P32</f>
        <v>1.930232558139535</v>
      </c>
      <c r="P19" s="41">
        <f>'Pattern Design'!Q29/'Pattern Design'!Q32</f>
        <v>1.9347826086956521</v>
      </c>
      <c r="Q19" s="41">
        <f>'Pattern Design'!R29/'Pattern Design'!R32</f>
        <v>1.9347826086956521</v>
      </c>
      <c r="R19" s="41">
        <f>'Pattern Design'!S29/'Pattern Design'!S32</f>
        <v>1.9347826086956521</v>
      </c>
      <c r="S19" s="41">
        <f>'Pattern Design'!T29/'Pattern Design'!T32</f>
        <v>1.9347826086956521</v>
      </c>
      <c r="T19" s="41">
        <f>'Pattern Design'!U29/'Pattern Design'!U32</f>
        <v>1.9347826086956521</v>
      </c>
      <c r="U19" s="41">
        <f>'Pattern Design'!V29/'Pattern Design'!V32</f>
        <v>1.9347826086956521</v>
      </c>
      <c r="V19" s="41">
        <f>'Pattern Design'!W29/'Pattern Design'!W32</f>
        <v>1.9347826086956521</v>
      </c>
      <c r="W19" s="41">
        <f>'Pattern Design'!X29/'Pattern Design'!X32</f>
        <v>1.9347826086956521</v>
      </c>
      <c r="X19" s="41">
        <f>'Pattern Design'!Y29/'Pattern Design'!Y32</f>
        <v>1.9347826086956521</v>
      </c>
      <c r="Y19" s="41">
        <f>'Pattern Design'!Z29/'Pattern Design'!Z32</f>
        <v>1.9347826086956521</v>
      </c>
      <c r="Z19" s="41">
        <f>'Pattern Design'!AA29/'Pattern Design'!AA32</f>
        <v>1.9347826086956521</v>
      </c>
      <c r="AA19" s="41">
        <f>'Pattern Design'!AB29/'Pattern Design'!AB32</f>
        <v>1.930232558139535</v>
      </c>
      <c r="AB19" s="41">
        <f>'Pattern Design'!AC29/'Pattern Design'!AC32</f>
        <v>2</v>
      </c>
      <c r="AC19" s="41">
        <f>'Pattern Design'!AD29/'Pattern Design'!AD32</f>
        <v>2</v>
      </c>
      <c r="AD19" s="41">
        <f>'Pattern Design'!AE29/'Pattern Design'!AE32</f>
        <v>2</v>
      </c>
      <c r="AE19" s="41">
        <f>'Pattern Design'!AF29/'Pattern Design'!AF32</f>
        <v>2</v>
      </c>
      <c r="AF19" s="41">
        <f>'Pattern Design'!AG29/'Pattern Design'!AG32</f>
        <v>2.0909090909090908</v>
      </c>
      <c r="AG19" s="41">
        <f>'Pattern Design'!AH29/'Pattern Design'!AH32</f>
        <v>2.0909090909090908</v>
      </c>
      <c r="AH19" s="41">
        <f>'Pattern Design'!AI29/'Pattern Design'!AI32</f>
        <v>2.0909090909090908</v>
      </c>
      <c r="AI19" s="41">
        <f>'Pattern Design'!AJ29/'Pattern Design'!AJ32</f>
        <v>2.0909090909090908</v>
      </c>
      <c r="AJ19" s="41">
        <f>'Pattern Design'!AK29/'Pattern Design'!AK32</f>
        <v>2.0909090909090908</v>
      </c>
      <c r="AK19" s="41">
        <f>'Pattern Design'!AL29/'Pattern Design'!AL32</f>
        <v>2.0909090909090908</v>
      </c>
      <c r="AL19" s="41">
        <f>'Pattern Design'!AM29/'Pattern Design'!AM32</f>
        <v>2.0909090909090908</v>
      </c>
      <c r="AM19" s="41">
        <f>'Pattern Design'!AN29/'Pattern Design'!AN32</f>
        <v>2.0909090909090908</v>
      </c>
      <c r="AN19" s="42">
        <f>'Pattern Design'!AO29/'Pattern Design'!AO32</f>
        <v>2.0909090909090908</v>
      </c>
    </row>
    <row r="20" spans="1:40" ht="27" customHeight="1" x14ac:dyDescent="0.35">
      <c r="A20" s="29">
        <v>5</v>
      </c>
      <c r="B20" s="40" t="e">
        <f>'Pattern Design'!C29/'Pattern Design'!C33</f>
        <v>#DIV/0!</v>
      </c>
      <c r="C20" s="41" t="e">
        <f>'Pattern Design'!D29/'Pattern Design'!D33</f>
        <v>#DIV/0!</v>
      </c>
      <c r="D20" s="41" t="e">
        <f>'Pattern Design'!E29/'Pattern Design'!E33</f>
        <v>#DIV/0!</v>
      </c>
      <c r="E20" s="41" t="e">
        <f>'Pattern Design'!F29/'Pattern Design'!F33</f>
        <v>#DIV/0!</v>
      </c>
      <c r="F20" s="41" t="e">
        <f>'Pattern Design'!G29/'Pattern Design'!G33</f>
        <v>#DIV/0!</v>
      </c>
      <c r="G20" s="41" t="e">
        <f>'Pattern Design'!H29/'Pattern Design'!H33</f>
        <v>#DIV/0!</v>
      </c>
      <c r="H20" s="41" t="e">
        <f>'Pattern Design'!I29/'Pattern Design'!I33</f>
        <v>#DIV/0!</v>
      </c>
      <c r="I20" s="41" t="e">
        <f>'Pattern Design'!J29/'Pattern Design'!J33</f>
        <v>#DIV/0!</v>
      </c>
      <c r="J20" s="41" t="e">
        <f>'Pattern Design'!K29/'Pattern Design'!K33</f>
        <v>#DIV/0!</v>
      </c>
      <c r="K20" s="41" t="e">
        <f>'Pattern Design'!L29/'Pattern Design'!L33</f>
        <v>#DIV/0!</v>
      </c>
      <c r="L20" s="41" t="e">
        <f>'Pattern Design'!M29/'Pattern Design'!M33</f>
        <v>#DIV/0!</v>
      </c>
      <c r="M20" s="41" t="e">
        <f>'Pattern Design'!N29/'Pattern Design'!N33</f>
        <v>#DIV/0!</v>
      </c>
      <c r="N20" s="41" t="e">
        <f>'Pattern Design'!O29/'Pattern Design'!O33</f>
        <v>#DIV/0!</v>
      </c>
      <c r="O20" s="41" t="e">
        <f>'Pattern Design'!P29/'Pattern Design'!P33</f>
        <v>#DIV/0!</v>
      </c>
      <c r="P20" s="41" t="e">
        <f>'Pattern Design'!Q29/'Pattern Design'!Q33</f>
        <v>#DIV/0!</v>
      </c>
      <c r="Q20" s="41" t="e">
        <f>'Pattern Design'!R29/'Pattern Design'!R33</f>
        <v>#DIV/0!</v>
      </c>
      <c r="R20" s="41" t="e">
        <f>'Pattern Design'!S29/'Pattern Design'!S33</f>
        <v>#DIV/0!</v>
      </c>
      <c r="S20" s="41" t="e">
        <f>'Pattern Design'!T29/'Pattern Design'!T33</f>
        <v>#DIV/0!</v>
      </c>
      <c r="T20" s="41" t="e">
        <f>'Pattern Design'!U29/'Pattern Design'!U33</f>
        <v>#DIV/0!</v>
      </c>
      <c r="U20" s="41" t="e">
        <f>'Pattern Design'!V29/'Pattern Design'!V33</f>
        <v>#DIV/0!</v>
      </c>
      <c r="V20" s="41" t="e">
        <f>'Pattern Design'!W29/'Pattern Design'!W33</f>
        <v>#DIV/0!</v>
      </c>
      <c r="W20" s="41" t="e">
        <f>'Pattern Design'!X29/'Pattern Design'!X33</f>
        <v>#DIV/0!</v>
      </c>
      <c r="X20" s="41" t="e">
        <f>'Pattern Design'!Y29/'Pattern Design'!Y33</f>
        <v>#DIV/0!</v>
      </c>
      <c r="Y20" s="41" t="e">
        <f>'Pattern Design'!Z29/'Pattern Design'!Z33</f>
        <v>#DIV/0!</v>
      </c>
      <c r="Z20" s="41" t="e">
        <f>'Pattern Design'!AA29/'Pattern Design'!AA33</f>
        <v>#DIV/0!</v>
      </c>
      <c r="AA20" s="41" t="e">
        <f>'Pattern Design'!AB29/'Pattern Design'!AB33</f>
        <v>#DIV/0!</v>
      </c>
      <c r="AB20" s="41" t="e">
        <f>'Pattern Design'!AC29/'Pattern Design'!AC33</f>
        <v>#DIV/0!</v>
      </c>
      <c r="AC20" s="41" t="e">
        <f>'Pattern Design'!AD29/'Pattern Design'!AD33</f>
        <v>#DIV/0!</v>
      </c>
      <c r="AD20" s="41" t="e">
        <f>'Pattern Design'!AE29/'Pattern Design'!AE33</f>
        <v>#DIV/0!</v>
      </c>
      <c r="AE20" s="41" t="e">
        <f>'Pattern Design'!AF29/'Pattern Design'!AF33</f>
        <v>#DIV/0!</v>
      </c>
      <c r="AF20" s="41" t="e">
        <f>'Pattern Design'!AG29/'Pattern Design'!AG33</f>
        <v>#DIV/0!</v>
      </c>
      <c r="AG20" s="41" t="e">
        <f>'Pattern Design'!AH29/'Pattern Design'!AH33</f>
        <v>#DIV/0!</v>
      </c>
      <c r="AH20" s="41" t="e">
        <f>'Pattern Design'!AI29/'Pattern Design'!AI33</f>
        <v>#DIV/0!</v>
      </c>
      <c r="AI20" s="41" t="e">
        <f>'Pattern Design'!AJ29/'Pattern Design'!AJ33</f>
        <v>#DIV/0!</v>
      </c>
      <c r="AJ20" s="41" t="e">
        <f>'Pattern Design'!AK29/'Pattern Design'!AK33</f>
        <v>#DIV/0!</v>
      </c>
      <c r="AK20" s="41" t="e">
        <f>'Pattern Design'!AL29/'Pattern Design'!AL33</f>
        <v>#DIV/0!</v>
      </c>
      <c r="AL20" s="41" t="e">
        <f>'Pattern Design'!AM29/'Pattern Design'!AM33</f>
        <v>#DIV/0!</v>
      </c>
      <c r="AM20" s="41" t="e">
        <f>'Pattern Design'!AN29/'Pattern Design'!AN33</f>
        <v>#DIV/0!</v>
      </c>
      <c r="AN20" s="42" t="e">
        <f>'Pattern Design'!AO29/'Pattern Design'!AO33</f>
        <v>#DIV/0!</v>
      </c>
    </row>
    <row r="21" spans="1:40" ht="27" customHeight="1" x14ac:dyDescent="0.35">
      <c r="A21" s="29">
        <v>6</v>
      </c>
      <c r="B21" s="40" t="e">
        <f>'Pattern Design'!C29/'Pattern Design'!C34</f>
        <v>#DIV/0!</v>
      </c>
      <c r="C21" s="43" t="e">
        <f>'Pattern Design'!D29/'Pattern Design'!D34</f>
        <v>#DIV/0!</v>
      </c>
      <c r="D21" s="43" t="e">
        <f>'Pattern Design'!E29/'Pattern Design'!E34</f>
        <v>#DIV/0!</v>
      </c>
      <c r="E21" s="43" t="e">
        <f>'Pattern Design'!F29/'Pattern Design'!F34</f>
        <v>#DIV/0!</v>
      </c>
      <c r="F21" s="43" t="e">
        <f>'Pattern Design'!G29/'Pattern Design'!G34</f>
        <v>#DIV/0!</v>
      </c>
      <c r="G21" s="43" t="e">
        <f>'Pattern Design'!H29/'Pattern Design'!H34</f>
        <v>#DIV/0!</v>
      </c>
      <c r="H21" s="43" t="e">
        <f>'Pattern Design'!I29/'Pattern Design'!I34</f>
        <v>#DIV/0!</v>
      </c>
      <c r="I21" s="43" t="e">
        <f>'Pattern Design'!J29/'Pattern Design'!J34</f>
        <v>#DIV/0!</v>
      </c>
      <c r="J21" s="43" t="e">
        <f>'Pattern Design'!K29/'Pattern Design'!K34</f>
        <v>#DIV/0!</v>
      </c>
      <c r="K21" s="43" t="e">
        <f>'Pattern Design'!L29/'Pattern Design'!L34</f>
        <v>#DIV/0!</v>
      </c>
      <c r="L21" s="43" t="e">
        <f>'Pattern Design'!M29/'Pattern Design'!M34</f>
        <v>#DIV/0!</v>
      </c>
      <c r="M21" s="43" t="e">
        <f>'Pattern Design'!N29/'Pattern Design'!N34</f>
        <v>#DIV/0!</v>
      </c>
      <c r="N21" s="43" t="e">
        <f>'Pattern Design'!O29/'Pattern Design'!O34</f>
        <v>#DIV/0!</v>
      </c>
      <c r="O21" s="43" t="e">
        <f>'Pattern Design'!P29/'Pattern Design'!P34</f>
        <v>#DIV/0!</v>
      </c>
      <c r="P21" s="43" t="e">
        <f>'Pattern Design'!Q29/'Pattern Design'!Q34</f>
        <v>#DIV/0!</v>
      </c>
      <c r="Q21" s="43" t="e">
        <f>'Pattern Design'!R29/'Pattern Design'!R34</f>
        <v>#DIV/0!</v>
      </c>
      <c r="R21" s="43" t="e">
        <f>'Pattern Design'!S29/'Pattern Design'!S34</f>
        <v>#DIV/0!</v>
      </c>
      <c r="S21" s="43" t="e">
        <f>'Pattern Design'!T29/'Pattern Design'!T34</f>
        <v>#DIV/0!</v>
      </c>
      <c r="T21" s="43" t="e">
        <f>'Pattern Design'!U29/'Pattern Design'!U34</f>
        <v>#DIV/0!</v>
      </c>
      <c r="U21" s="43" t="e">
        <f>'Pattern Design'!V29/'Pattern Design'!V34</f>
        <v>#DIV/0!</v>
      </c>
      <c r="V21" s="43" t="e">
        <f>'Pattern Design'!W29/'Pattern Design'!W34</f>
        <v>#DIV/0!</v>
      </c>
      <c r="W21" s="43" t="e">
        <f>'Pattern Design'!X29/'Pattern Design'!X34</f>
        <v>#DIV/0!</v>
      </c>
      <c r="X21" s="43" t="e">
        <f>'Pattern Design'!Y29/'Pattern Design'!Y34</f>
        <v>#DIV/0!</v>
      </c>
      <c r="Y21" s="43" t="e">
        <f>'Pattern Design'!Z29/'Pattern Design'!Z34</f>
        <v>#DIV/0!</v>
      </c>
      <c r="Z21" s="43" t="e">
        <f>'Pattern Design'!AA29/'Pattern Design'!AA34</f>
        <v>#DIV/0!</v>
      </c>
      <c r="AA21" s="43" t="e">
        <f>'Pattern Design'!AB29/'Pattern Design'!AB34</f>
        <v>#DIV/0!</v>
      </c>
      <c r="AB21" s="43" t="e">
        <f>'Pattern Design'!AC29/'Pattern Design'!AC34</f>
        <v>#DIV/0!</v>
      </c>
      <c r="AC21" s="43" t="e">
        <f>'Pattern Design'!AD29/'Pattern Design'!AD34</f>
        <v>#DIV/0!</v>
      </c>
      <c r="AD21" s="43" t="e">
        <f>'Pattern Design'!AE29/'Pattern Design'!AE34</f>
        <v>#DIV/0!</v>
      </c>
      <c r="AE21" s="43" t="e">
        <f>'Pattern Design'!AF29/'Pattern Design'!AF34</f>
        <v>#DIV/0!</v>
      </c>
      <c r="AF21" s="43" t="e">
        <f>'Pattern Design'!AG29/'Pattern Design'!AG34</f>
        <v>#DIV/0!</v>
      </c>
      <c r="AG21" s="43" t="e">
        <f>'Pattern Design'!AH29/'Pattern Design'!AH34</f>
        <v>#DIV/0!</v>
      </c>
      <c r="AH21" s="43" t="e">
        <f>'Pattern Design'!AI29/'Pattern Design'!AI34</f>
        <v>#DIV/0!</v>
      </c>
      <c r="AI21" s="43" t="e">
        <f>'Pattern Design'!AJ29/'Pattern Design'!AJ34</f>
        <v>#DIV/0!</v>
      </c>
      <c r="AJ21" s="43" t="e">
        <f>'Pattern Design'!AK29/'Pattern Design'!AK34</f>
        <v>#DIV/0!</v>
      </c>
      <c r="AK21" s="43" t="e">
        <f>'Pattern Design'!AL29/'Pattern Design'!AL34</f>
        <v>#DIV/0!</v>
      </c>
      <c r="AL21" s="43" t="e">
        <f>'Pattern Design'!AM29/'Pattern Design'!AM34</f>
        <v>#DIV/0!</v>
      </c>
      <c r="AM21" s="43" t="e">
        <f>'Pattern Design'!AN29/'Pattern Design'!AN34</f>
        <v>#DIV/0!</v>
      </c>
      <c r="AN21" s="44" t="e">
        <f>'Pattern Design'!AO29/'Pattern Design'!AO34</f>
        <v>#DIV/0!</v>
      </c>
    </row>
    <row r="22" spans="1:40" ht="27" customHeight="1" x14ac:dyDescent="0.35">
      <c r="A22" s="29">
        <v>7</v>
      </c>
      <c r="B22" s="40" t="e">
        <f>'Pattern Design'!C29/'Pattern Design'!C35</f>
        <v>#DIV/0!</v>
      </c>
      <c r="C22" s="43" t="e">
        <f>'Pattern Design'!D29/'Pattern Design'!D35</f>
        <v>#DIV/0!</v>
      </c>
      <c r="D22" s="43" t="e">
        <f>'Pattern Design'!E29/'Pattern Design'!E35</f>
        <v>#DIV/0!</v>
      </c>
      <c r="E22" s="43" t="e">
        <f>'Pattern Design'!F29/'Pattern Design'!F35</f>
        <v>#DIV/0!</v>
      </c>
      <c r="F22" s="43" t="e">
        <f>'Pattern Design'!G29/'Pattern Design'!G35</f>
        <v>#DIV/0!</v>
      </c>
      <c r="G22" s="43" t="e">
        <f>'Pattern Design'!H29/'Pattern Design'!H35</f>
        <v>#DIV/0!</v>
      </c>
      <c r="H22" s="43" t="e">
        <f>'Pattern Design'!I29/'Pattern Design'!I35</f>
        <v>#DIV/0!</v>
      </c>
      <c r="I22" s="43" t="e">
        <f>'Pattern Design'!J29/'Pattern Design'!J35</f>
        <v>#DIV/0!</v>
      </c>
      <c r="J22" s="43" t="e">
        <f>'Pattern Design'!K29/'Pattern Design'!K35</f>
        <v>#DIV/0!</v>
      </c>
      <c r="K22" s="43" t="e">
        <f>'Pattern Design'!L29/'Pattern Design'!L35</f>
        <v>#DIV/0!</v>
      </c>
      <c r="L22" s="43" t="e">
        <f>'Pattern Design'!M29/'Pattern Design'!M35</f>
        <v>#DIV/0!</v>
      </c>
      <c r="M22" s="43" t="e">
        <f>'Pattern Design'!N29/'Pattern Design'!N35</f>
        <v>#DIV/0!</v>
      </c>
      <c r="N22" s="43" t="e">
        <f>'Pattern Design'!O29/'Pattern Design'!O35</f>
        <v>#DIV/0!</v>
      </c>
      <c r="O22" s="43" t="e">
        <f>'Pattern Design'!P29/'Pattern Design'!P35</f>
        <v>#DIV/0!</v>
      </c>
      <c r="P22" s="43" t="e">
        <f>'Pattern Design'!Q29/'Pattern Design'!Q35</f>
        <v>#DIV/0!</v>
      </c>
      <c r="Q22" s="43" t="e">
        <f>'Pattern Design'!R29/'Pattern Design'!R35</f>
        <v>#DIV/0!</v>
      </c>
      <c r="R22" s="43" t="e">
        <f>'Pattern Design'!S29/'Pattern Design'!S35</f>
        <v>#DIV/0!</v>
      </c>
      <c r="S22" s="43" t="e">
        <f>'Pattern Design'!T29/'Pattern Design'!T35</f>
        <v>#DIV/0!</v>
      </c>
      <c r="T22" s="43" t="e">
        <f>'Pattern Design'!U29/'Pattern Design'!U35</f>
        <v>#DIV/0!</v>
      </c>
      <c r="U22" s="43" t="e">
        <f>'Pattern Design'!V29/'Pattern Design'!V35</f>
        <v>#DIV/0!</v>
      </c>
      <c r="V22" s="43" t="e">
        <f>'Pattern Design'!W29/'Pattern Design'!W35</f>
        <v>#DIV/0!</v>
      </c>
      <c r="W22" s="43" t="e">
        <f>'Pattern Design'!X29/'Pattern Design'!X35</f>
        <v>#DIV/0!</v>
      </c>
      <c r="X22" s="43" t="e">
        <f>'Pattern Design'!Y29/'Pattern Design'!Y35</f>
        <v>#DIV/0!</v>
      </c>
      <c r="Y22" s="43" t="e">
        <f>'Pattern Design'!Z29/'Pattern Design'!Z35</f>
        <v>#DIV/0!</v>
      </c>
      <c r="Z22" s="43" t="e">
        <f>'Pattern Design'!AA29/'Pattern Design'!AA35</f>
        <v>#DIV/0!</v>
      </c>
      <c r="AA22" s="43" t="e">
        <f>'Pattern Design'!AB29/'Pattern Design'!AB35</f>
        <v>#DIV/0!</v>
      </c>
      <c r="AB22" s="43" t="e">
        <f>'Pattern Design'!AC29/'Pattern Design'!AC35</f>
        <v>#DIV/0!</v>
      </c>
      <c r="AC22" s="43" t="e">
        <f>'Pattern Design'!AD29/'Pattern Design'!AD35</f>
        <v>#DIV/0!</v>
      </c>
      <c r="AD22" s="43" t="e">
        <f>'Pattern Design'!AE29/'Pattern Design'!AE35</f>
        <v>#DIV/0!</v>
      </c>
      <c r="AE22" s="43" t="e">
        <f>'Pattern Design'!AF29/'Pattern Design'!AF35</f>
        <v>#DIV/0!</v>
      </c>
      <c r="AF22" s="43" t="e">
        <f>'Pattern Design'!AG29/'Pattern Design'!AG35</f>
        <v>#DIV/0!</v>
      </c>
      <c r="AG22" s="43" t="e">
        <f>'Pattern Design'!AH29/'Pattern Design'!AH35</f>
        <v>#DIV/0!</v>
      </c>
      <c r="AH22" s="43" t="e">
        <f>'Pattern Design'!AI29/'Pattern Design'!AI35</f>
        <v>#DIV/0!</v>
      </c>
      <c r="AI22" s="43" t="e">
        <f>'Pattern Design'!AJ29/'Pattern Design'!AJ35</f>
        <v>#DIV/0!</v>
      </c>
      <c r="AJ22" s="43" t="e">
        <f>'Pattern Design'!AK29/'Pattern Design'!AK35</f>
        <v>#DIV/0!</v>
      </c>
      <c r="AK22" s="43" t="e">
        <f>'Pattern Design'!AL29/'Pattern Design'!AL35</f>
        <v>#DIV/0!</v>
      </c>
      <c r="AL22" s="43" t="e">
        <f>'Pattern Design'!AM29/'Pattern Design'!AM35</f>
        <v>#DIV/0!</v>
      </c>
      <c r="AM22" s="43" t="e">
        <f>'Pattern Design'!AN29/'Pattern Design'!AN35</f>
        <v>#DIV/0!</v>
      </c>
      <c r="AN22" s="44" t="e">
        <f>'Pattern Design'!AO29/'Pattern Design'!AO35</f>
        <v>#DIV/0!</v>
      </c>
    </row>
    <row r="23" spans="1:40" ht="27" customHeight="1" thickBot="1" x14ac:dyDescent="0.4">
      <c r="A23" s="30">
        <v>8</v>
      </c>
      <c r="B23" s="45" t="e">
        <f>'Pattern Design'!C29/'Pattern Design'!C36</f>
        <v>#DIV/0!</v>
      </c>
      <c r="C23" s="46" t="e">
        <f>'Pattern Design'!D29/'Pattern Design'!D36</f>
        <v>#DIV/0!</v>
      </c>
      <c r="D23" s="46" t="e">
        <f>'Pattern Design'!E29/'Pattern Design'!E36</f>
        <v>#DIV/0!</v>
      </c>
      <c r="E23" s="46" t="e">
        <f>'Pattern Design'!F29/'Pattern Design'!F36</f>
        <v>#DIV/0!</v>
      </c>
      <c r="F23" s="46" t="e">
        <f>'Pattern Design'!G29/'Pattern Design'!G36</f>
        <v>#DIV/0!</v>
      </c>
      <c r="G23" s="46" t="e">
        <f>'Pattern Design'!H29/'Pattern Design'!H36</f>
        <v>#DIV/0!</v>
      </c>
      <c r="H23" s="46" t="e">
        <f>'Pattern Design'!I29/'Pattern Design'!I36</f>
        <v>#DIV/0!</v>
      </c>
      <c r="I23" s="46" t="e">
        <f>'Pattern Design'!J29/'Pattern Design'!J36</f>
        <v>#DIV/0!</v>
      </c>
      <c r="J23" s="46" t="e">
        <f>'Pattern Design'!K29/'Pattern Design'!K36</f>
        <v>#DIV/0!</v>
      </c>
      <c r="K23" s="46" t="e">
        <f>'Pattern Design'!L29/'Pattern Design'!L36</f>
        <v>#DIV/0!</v>
      </c>
      <c r="L23" s="46" t="e">
        <f>'Pattern Design'!M29/'Pattern Design'!M36</f>
        <v>#DIV/0!</v>
      </c>
      <c r="M23" s="46" t="e">
        <f>'Pattern Design'!N29/'Pattern Design'!N36</f>
        <v>#DIV/0!</v>
      </c>
      <c r="N23" s="46" t="e">
        <f>'Pattern Design'!O29/'Pattern Design'!O36</f>
        <v>#DIV/0!</v>
      </c>
      <c r="O23" s="46" t="e">
        <f>'Pattern Design'!P29/'Pattern Design'!P36</f>
        <v>#DIV/0!</v>
      </c>
      <c r="P23" s="46" t="e">
        <f>'Pattern Design'!Q29/'Pattern Design'!Q36</f>
        <v>#DIV/0!</v>
      </c>
      <c r="Q23" s="46" t="e">
        <f>'Pattern Design'!R29/'Pattern Design'!R36</f>
        <v>#DIV/0!</v>
      </c>
      <c r="R23" s="46" t="e">
        <f>'Pattern Design'!S29/'Pattern Design'!S36</f>
        <v>#DIV/0!</v>
      </c>
      <c r="S23" s="46" t="e">
        <f>'Pattern Design'!T29/'Pattern Design'!T36</f>
        <v>#DIV/0!</v>
      </c>
      <c r="T23" s="46" t="e">
        <f>'Pattern Design'!U29/'Pattern Design'!U36</f>
        <v>#DIV/0!</v>
      </c>
      <c r="U23" s="46" t="e">
        <f>'Pattern Design'!V29/'Pattern Design'!V36</f>
        <v>#DIV/0!</v>
      </c>
      <c r="V23" s="46" t="e">
        <f>'Pattern Design'!W29/'Pattern Design'!W36</f>
        <v>#DIV/0!</v>
      </c>
      <c r="W23" s="46" t="e">
        <f>'Pattern Design'!X29/'Pattern Design'!X36</f>
        <v>#DIV/0!</v>
      </c>
      <c r="X23" s="46" t="e">
        <f>'Pattern Design'!Y29/'Pattern Design'!Y36</f>
        <v>#DIV/0!</v>
      </c>
      <c r="Y23" s="46" t="e">
        <f>'Pattern Design'!Z29/'Pattern Design'!Z36</f>
        <v>#DIV/0!</v>
      </c>
      <c r="Z23" s="46" t="e">
        <f>'Pattern Design'!AA29/'Pattern Design'!AA36</f>
        <v>#DIV/0!</v>
      </c>
      <c r="AA23" s="46" t="e">
        <f>'Pattern Design'!AB29/'Pattern Design'!AB36</f>
        <v>#DIV/0!</v>
      </c>
      <c r="AB23" s="46" t="e">
        <f>'Pattern Design'!AC29/'Pattern Design'!AC36</f>
        <v>#DIV/0!</v>
      </c>
      <c r="AC23" s="46" t="e">
        <f>'Pattern Design'!AD29/'Pattern Design'!AD36</f>
        <v>#DIV/0!</v>
      </c>
      <c r="AD23" s="46" t="e">
        <f>'Pattern Design'!AE29/'Pattern Design'!AE36</f>
        <v>#DIV/0!</v>
      </c>
      <c r="AE23" s="46" t="e">
        <f>'Pattern Design'!AF29/'Pattern Design'!AF36</f>
        <v>#DIV/0!</v>
      </c>
      <c r="AF23" s="46" t="e">
        <f>'Pattern Design'!AG29/'Pattern Design'!AG36</f>
        <v>#DIV/0!</v>
      </c>
      <c r="AG23" s="46" t="e">
        <f>'Pattern Design'!AH29/'Pattern Design'!AH36</f>
        <v>#DIV/0!</v>
      </c>
      <c r="AH23" s="46" t="e">
        <f>'Pattern Design'!AI29/'Pattern Design'!AI36</f>
        <v>#DIV/0!</v>
      </c>
      <c r="AI23" s="46" t="e">
        <f>'Pattern Design'!AJ29/'Pattern Design'!AJ36</f>
        <v>#DIV/0!</v>
      </c>
      <c r="AJ23" s="46" t="e">
        <f>'Pattern Design'!AK29/'Pattern Design'!AK36</f>
        <v>#DIV/0!</v>
      </c>
      <c r="AK23" s="46" t="e">
        <f>'Pattern Design'!AL29/'Pattern Design'!AL36</f>
        <v>#DIV/0!</v>
      </c>
      <c r="AL23" s="46" t="e">
        <f>'Pattern Design'!AM29/'Pattern Design'!AM36</f>
        <v>#DIV/0!</v>
      </c>
      <c r="AM23" s="46" t="e">
        <f>'Pattern Design'!AN29/'Pattern Design'!AN36</f>
        <v>#DIV/0!</v>
      </c>
      <c r="AN23" s="47" t="e">
        <f>'Pattern Design'!AO29/'Pattern Design'!AO36</f>
        <v>#DIV/0!</v>
      </c>
    </row>
    <row r="24" spans="1:40" ht="27" customHeight="1" x14ac:dyDescent="0.2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8"/>
    </row>
    <row r="25" spans="1:40" ht="27" customHeight="1" thickBot="1" x14ac:dyDescent="0.4">
      <c r="A25" s="256" t="s">
        <v>135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4"/>
    </row>
  </sheetData>
  <sheetProtection password="C51D" sheet="1" objects="1" scenarios="1"/>
  <mergeCells count="41"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  <mergeCell ref="D7:E7"/>
    <mergeCell ref="D8:E8"/>
    <mergeCell ref="F8:G8"/>
    <mergeCell ref="A25:R25"/>
    <mergeCell ref="D10:E10"/>
    <mergeCell ref="H11:I11"/>
    <mergeCell ref="D11:E11"/>
    <mergeCell ref="H7:I7"/>
    <mergeCell ref="H8:I8"/>
    <mergeCell ref="F5:G5"/>
    <mergeCell ref="F6:G6"/>
    <mergeCell ref="F7:G7"/>
    <mergeCell ref="B15:AN15"/>
    <mergeCell ref="H9:I9"/>
    <mergeCell ref="B9:C9"/>
    <mergeCell ref="B10:C10"/>
    <mergeCell ref="B11:C11"/>
    <mergeCell ref="B13:H13"/>
    <mergeCell ref="H10:I10"/>
    <mergeCell ref="F9:G9"/>
    <mergeCell ref="F10:G10"/>
    <mergeCell ref="D9:E9"/>
    <mergeCell ref="N13:AB13"/>
    <mergeCell ref="Q6:Y9"/>
    <mergeCell ref="F11:G11"/>
  </mergeCells>
  <phoneticPr fontId="4" type="noConversion"/>
  <pageMargins left="0.75" right="0.75" top="1" bottom="1" header="0.5" footer="0.5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Q48"/>
  <sheetViews>
    <sheetView topLeftCell="A25" workbookViewId="0">
      <selection activeCell="B30" sqref="B30:AN37"/>
    </sheetView>
  </sheetViews>
  <sheetFormatPr defaultRowHeight="12.75" x14ac:dyDescent="0.2"/>
  <cols>
    <col min="2" max="2" width="8.85546875" customWidth="1"/>
    <col min="4" max="4" width="8.85546875" customWidth="1"/>
    <col min="43" max="43" width="9.42578125" bestFit="1" customWidth="1"/>
  </cols>
  <sheetData>
    <row r="2" spans="1:43" x14ac:dyDescent="0.2">
      <c r="A2">
        <v>16.7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</row>
    <row r="3" spans="1:43" x14ac:dyDescent="0.2">
      <c r="A3">
        <f>'Pattern Design'!G21</f>
        <v>10.5</v>
      </c>
      <c r="B3" s="80">
        <f>IF('Pattern Design'!C29&lt;3,0,'Pattern Design'!C29/16.7)</f>
        <v>1.3772455089820359</v>
      </c>
      <c r="C3" s="80">
        <f>IF('Pattern Design'!D29&lt;3,0,'Pattern Design'!D29/16.7)</f>
        <v>1.3772455089820359</v>
      </c>
      <c r="D3" s="80">
        <f>IF('Pattern Design'!E29&lt;3,0,'Pattern Design'!E29/16.7)</f>
        <v>1.3772455089820359</v>
      </c>
      <c r="E3" s="80">
        <f>IF('Pattern Design'!F29&lt;3,0,'Pattern Design'!F29/16.7)</f>
        <v>1.3772455089820359</v>
      </c>
      <c r="F3" s="80">
        <f>IF('Pattern Design'!G29&lt;3,0,'Pattern Design'!G29/16.7)</f>
        <v>1.3772455089820359</v>
      </c>
      <c r="G3" s="80">
        <f>IF('Pattern Design'!H29&lt;3,0,'Pattern Design'!H29/16.7)</f>
        <v>1.3772455089820359</v>
      </c>
      <c r="H3" s="80">
        <f>IF('Pattern Design'!I29&lt;3,0,'Pattern Design'!I29/16.7)</f>
        <v>1.3772455089820359</v>
      </c>
      <c r="I3" s="80">
        <f>IF('Pattern Design'!J29&lt;3,0,'Pattern Design'!J29/16.7)</f>
        <v>1.3772455089820359</v>
      </c>
      <c r="J3" s="80">
        <f>IF('Pattern Design'!K29&lt;3,0,'Pattern Design'!K29/16.7)</f>
        <v>1.3772455089820359</v>
      </c>
      <c r="K3" s="80">
        <f>IF('Pattern Design'!L29&lt;3,0,'Pattern Design'!L29/16.7)</f>
        <v>1.6766467065868265</v>
      </c>
      <c r="L3" s="80">
        <f>IF('Pattern Design'!M29&lt;3,0,'Pattern Design'!M29/16.7)</f>
        <v>2.2754491017964074</v>
      </c>
      <c r="M3" s="80">
        <f>IF('Pattern Design'!N29&lt;3,0,'Pattern Design'!N29/16.7)</f>
        <v>3.2335329341317367</v>
      </c>
      <c r="N3" s="80">
        <f>IF('Pattern Design'!O29&lt;3,0,'Pattern Design'!O29/16.7)</f>
        <v>4.1916167664670665</v>
      </c>
      <c r="O3" s="80">
        <f>IF('Pattern Design'!P29&lt;3,0,'Pattern Design'!P29/16.7)</f>
        <v>4.9700598802395213</v>
      </c>
      <c r="P3" s="80">
        <f>IF('Pattern Design'!Q29&lt;3,0,'Pattern Design'!Q29/16.7)</f>
        <v>5.3293413173652695</v>
      </c>
      <c r="Q3" s="80">
        <f>IF('Pattern Design'!R29&lt;3,0,'Pattern Design'!R29/16.7)</f>
        <v>5.3293413173652695</v>
      </c>
      <c r="R3" s="80">
        <f>IF('Pattern Design'!S29&lt;3,0,'Pattern Design'!S29/16.7)</f>
        <v>5.3293413173652695</v>
      </c>
      <c r="S3" s="80">
        <f>IF('Pattern Design'!T29&lt;3,0,'Pattern Design'!T29/16.7)</f>
        <v>5.3293413173652695</v>
      </c>
      <c r="T3" s="80">
        <f>IF('Pattern Design'!U29&lt;3,0,'Pattern Design'!U29/16.7)</f>
        <v>5.3293413173652695</v>
      </c>
      <c r="U3" s="80">
        <f>IF('Pattern Design'!V29&lt;3,0,'Pattern Design'!V29/16.7)</f>
        <v>5.3293413173652695</v>
      </c>
      <c r="V3" s="80">
        <f>IF('Pattern Design'!W29&lt;3,0,'Pattern Design'!W29/16.7)</f>
        <v>5.3293413173652695</v>
      </c>
      <c r="W3" s="80">
        <f>IF('Pattern Design'!X29&lt;3,0,'Pattern Design'!X29/16.7)</f>
        <v>5.3293413173652695</v>
      </c>
      <c r="X3" s="80">
        <f>IF('Pattern Design'!Y29&lt;3,0,'Pattern Design'!Y29/16.7)</f>
        <v>5.3293413173652695</v>
      </c>
      <c r="Y3" s="80">
        <f>IF('Pattern Design'!Z29&lt;3,0,'Pattern Design'!Z29/16.7)</f>
        <v>5.3293413173652695</v>
      </c>
      <c r="Z3" s="80">
        <f>IF('Pattern Design'!AA29&lt;3,0,'Pattern Design'!AA29/16.7)</f>
        <v>5.3293413173652695</v>
      </c>
      <c r="AA3" s="80">
        <f>IF('Pattern Design'!AB29&lt;3,0,'Pattern Design'!AB29/16.7)</f>
        <v>4.9700598802395213</v>
      </c>
      <c r="AB3" s="80">
        <f>IF('Pattern Design'!AC29&lt;3,0,'Pattern Design'!AC29/16.7)</f>
        <v>4.1916167664670665</v>
      </c>
      <c r="AC3" s="80">
        <f>IF('Pattern Design'!AD29&lt;3,0,'Pattern Design'!AD29/16.7)</f>
        <v>3.2335329341317367</v>
      </c>
      <c r="AD3" s="80">
        <f>IF('Pattern Design'!AE29&lt;3,0,'Pattern Design'!AE29/16.7)</f>
        <v>2.2754491017964074</v>
      </c>
      <c r="AE3" s="80">
        <f>IF('Pattern Design'!AF29&lt;3,0,'Pattern Design'!AF29/16.7)</f>
        <v>1.6766467065868265</v>
      </c>
      <c r="AF3" s="80">
        <f>IF('Pattern Design'!AG29&lt;3,0,'Pattern Design'!AG29/16.7)</f>
        <v>1.3772455089820359</v>
      </c>
      <c r="AG3" s="80">
        <f>IF('Pattern Design'!AH29&lt;3,0,'Pattern Design'!AH29/16.7)</f>
        <v>1.3772455089820359</v>
      </c>
      <c r="AH3" s="80">
        <f>IF('Pattern Design'!AI29&lt;3,0,'Pattern Design'!AI29/16.7)</f>
        <v>1.3772455089820359</v>
      </c>
      <c r="AI3" s="80">
        <f>IF('Pattern Design'!AJ29&lt;3,0,'Pattern Design'!AJ29/16.7)</f>
        <v>1.3772455089820359</v>
      </c>
      <c r="AJ3" s="80">
        <f>IF('Pattern Design'!AK29&lt;3,0,'Pattern Design'!AK29/16.7)</f>
        <v>1.3772455089820359</v>
      </c>
      <c r="AK3" s="80">
        <f>IF('Pattern Design'!AL29&lt;3,0,'Pattern Design'!AL29/16.7)</f>
        <v>1.3772455089820359</v>
      </c>
      <c r="AL3" s="80">
        <f>IF('Pattern Design'!AM29&lt;3,0,'Pattern Design'!AM29/16.7)</f>
        <v>1.3772455089820359</v>
      </c>
      <c r="AM3" s="80">
        <f>IF('Pattern Design'!AN29&lt;3,0,'Pattern Design'!AN29/16.7)</f>
        <v>1.3772455089820359</v>
      </c>
      <c r="AN3" s="80">
        <f>IF('Pattern Design'!AO29&lt;3,0,'Pattern Design'!AO29/16.7)</f>
        <v>1.3772455089820359</v>
      </c>
    </row>
    <row r="4" spans="1:43" x14ac:dyDescent="0.2">
      <c r="A4">
        <f>'Pattern Design'!K21-Sheet1!A3</f>
        <v>9.5</v>
      </c>
      <c r="B4" s="80">
        <f>IF('Pattern Design'!C30&lt;3,0,'Pattern Design'!C30/16.7)</f>
        <v>1.1377245508982037</v>
      </c>
      <c r="C4" s="80">
        <f>IF('Pattern Design'!D30&lt;3,0,'Pattern Design'!D30/16.7)</f>
        <v>1.1377245508982037</v>
      </c>
      <c r="D4" s="80">
        <f>IF('Pattern Design'!E30&lt;3,0,'Pattern Design'!E30/16.7)</f>
        <v>1.1377245508982037</v>
      </c>
      <c r="E4" s="80">
        <f>IF('Pattern Design'!F30&lt;3,0,'Pattern Design'!F30/16.7)</f>
        <v>1.1377245508982037</v>
      </c>
      <c r="F4" s="80">
        <f>IF('Pattern Design'!G30&lt;3,0,'Pattern Design'!G30/16.7)</f>
        <v>1.1377245508982037</v>
      </c>
      <c r="G4" s="80">
        <f>IF('Pattern Design'!H30&lt;3,0,'Pattern Design'!H30/16.7)</f>
        <v>1.1377245508982037</v>
      </c>
      <c r="H4" s="80">
        <f>IF('Pattern Design'!I30&lt;3,0,'Pattern Design'!I30/16.7)</f>
        <v>1.1377245508982037</v>
      </c>
      <c r="I4" s="80">
        <f>IF('Pattern Design'!J30&lt;3,0,'Pattern Design'!J30/16.7)</f>
        <v>1.1377245508982037</v>
      </c>
      <c r="J4" s="80">
        <f>IF('Pattern Design'!K30&lt;3,0,'Pattern Design'!K30/16.7)</f>
        <v>1.1377245508982037</v>
      </c>
      <c r="K4" s="80">
        <f>IF('Pattern Design'!L30&lt;3,0,'Pattern Design'!L30/16.7)</f>
        <v>1.4970059880239521</v>
      </c>
      <c r="L4" s="80">
        <f>IF('Pattern Design'!M30&lt;3,0,'Pattern Design'!M30/16.7)</f>
        <v>1.9760479041916168</v>
      </c>
      <c r="M4" s="80">
        <f>IF('Pattern Design'!N30&lt;3,0,'Pattern Design'!N30/16.7)</f>
        <v>2.8143712574850301</v>
      </c>
      <c r="N4" s="80">
        <f>IF('Pattern Design'!O30&lt;3,0,'Pattern Design'!O30/16.7)</f>
        <v>3.6526946107784433</v>
      </c>
      <c r="O4" s="80">
        <f>IF('Pattern Design'!P30&lt;3,0,'Pattern Design'!P30/16.7)</f>
        <v>4.3113772455089823</v>
      </c>
      <c r="P4" s="80">
        <f>IF('Pattern Design'!Q30&lt;3,0,'Pattern Design'!Q30/16.7)</f>
        <v>4.6107784431137731</v>
      </c>
      <c r="Q4" s="80">
        <f>IF('Pattern Design'!R30&lt;3,0,'Pattern Design'!R30/16.7)</f>
        <v>4.6107784431137731</v>
      </c>
      <c r="R4" s="80">
        <f>IF('Pattern Design'!S30&lt;3,0,'Pattern Design'!S30/16.7)</f>
        <v>4.6107784431137731</v>
      </c>
      <c r="S4" s="80">
        <f>IF('Pattern Design'!T30&lt;3,0,'Pattern Design'!T30/16.7)</f>
        <v>4.6107784431137731</v>
      </c>
      <c r="T4" s="80">
        <f>IF('Pattern Design'!U30&lt;3,0,'Pattern Design'!U30/16.7)</f>
        <v>4.6107784431137731</v>
      </c>
      <c r="U4" s="80">
        <f>IF('Pattern Design'!V30&lt;3,0,'Pattern Design'!V30/16.7)</f>
        <v>4.6107784431137731</v>
      </c>
      <c r="V4" s="80">
        <f>IF('Pattern Design'!W30&lt;3,0,'Pattern Design'!W30/16.7)</f>
        <v>4.6107784431137731</v>
      </c>
      <c r="W4" s="80">
        <f>IF('Pattern Design'!X30&lt;3,0,'Pattern Design'!X30/16.7)</f>
        <v>4.6107784431137731</v>
      </c>
      <c r="X4" s="80">
        <f>IF('Pattern Design'!Y30&lt;3,0,'Pattern Design'!Y30/16.7)</f>
        <v>4.6107784431137731</v>
      </c>
      <c r="Y4" s="80">
        <f>IF('Pattern Design'!Z30&lt;3,0,'Pattern Design'!Z30/16.7)</f>
        <v>4.6107784431137731</v>
      </c>
      <c r="Z4" s="80">
        <f>IF('Pattern Design'!AA30&lt;3,0,'Pattern Design'!AA30/16.7)</f>
        <v>4.6107784431137731</v>
      </c>
      <c r="AA4" s="80">
        <f>IF('Pattern Design'!AB30&lt;3,0,'Pattern Design'!AB30/16.7)</f>
        <v>4.3113772455089823</v>
      </c>
      <c r="AB4" s="80">
        <f>IF('Pattern Design'!AC30&lt;3,0,'Pattern Design'!AC30/16.7)</f>
        <v>3.6526946107784433</v>
      </c>
      <c r="AC4" s="80">
        <f>IF('Pattern Design'!AD30&lt;3,0,'Pattern Design'!AD30/16.7)</f>
        <v>2.8143712574850301</v>
      </c>
      <c r="AD4" s="80">
        <f>IF('Pattern Design'!AE30&lt;3,0,'Pattern Design'!AE30/16.7)</f>
        <v>1.9760479041916168</v>
      </c>
      <c r="AE4" s="80">
        <f>IF('Pattern Design'!AF30&lt;3,0,'Pattern Design'!AF30/16.7)</f>
        <v>1.4970059880239521</v>
      </c>
      <c r="AF4" s="80">
        <f>IF('Pattern Design'!AG30&lt;3,0,'Pattern Design'!AG30/16.7)</f>
        <v>1.1377245508982037</v>
      </c>
      <c r="AG4" s="80">
        <f>IF('Pattern Design'!AH30&lt;3,0,'Pattern Design'!AH30/16.7)</f>
        <v>1.1377245508982037</v>
      </c>
      <c r="AH4" s="80">
        <f>IF('Pattern Design'!AI30&lt;3,0,'Pattern Design'!AI30/16.7)</f>
        <v>1.1377245508982037</v>
      </c>
      <c r="AI4" s="80">
        <f>IF('Pattern Design'!AJ30&lt;3,0,'Pattern Design'!AJ30/16.7)</f>
        <v>1.1377245508982037</v>
      </c>
      <c r="AJ4" s="80">
        <f>IF('Pattern Design'!AK30&lt;3,0,'Pattern Design'!AK30/16.7)</f>
        <v>1.1377245508982037</v>
      </c>
      <c r="AK4" s="80">
        <f>IF('Pattern Design'!AL30&lt;3,0,'Pattern Design'!AL30/16.7)</f>
        <v>1.1377245508982037</v>
      </c>
      <c r="AL4" s="80">
        <f>IF('Pattern Design'!AM30&lt;3,0,'Pattern Design'!AM30/16.7)</f>
        <v>1.1377245508982037</v>
      </c>
      <c r="AM4" s="80">
        <f>IF('Pattern Design'!AN30&lt;3,0,'Pattern Design'!AN30/16.7)</f>
        <v>1.1377245508982037</v>
      </c>
      <c r="AN4" s="80">
        <f>IF('Pattern Design'!AO30&lt;3,0,'Pattern Design'!AO30/16.7)</f>
        <v>1.1377245508982037</v>
      </c>
    </row>
    <row r="5" spans="1:43" x14ac:dyDescent="0.2">
      <c r="A5">
        <f>'Pattern Design'!O21-(Sheet1!A3+Sheet1!A4)</f>
        <v>6</v>
      </c>
      <c r="B5" s="80">
        <f>IF('Pattern Design'!C31&lt;3,0,'Pattern Design'!C31/16.7)</f>
        <v>0.95808383233532934</v>
      </c>
      <c r="C5" s="80">
        <f>IF('Pattern Design'!D31&lt;3,0,'Pattern Design'!D31/16.7)</f>
        <v>0.95808383233532934</v>
      </c>
      <c r="D5" s="80">
        <f>IF('Pattern Design'!E31&lt;3,0,'Pattern Design'!E31/16.7)</f>
        <v>0.95808383233532934</v>
      </c>
      <c r="E5" s="80">
        <f>IF('Pattern Design'!F31&lt;3,0,'Pattern Design'!F31/16.7)</f>
        <v>0.95808383233532934</v>
      </c>
      <c r="F5" s="80">
        <f>IF('Pattern Design'!G31&lt;3,0,'Pattern Design'!G31/16.7)</f>
        <v>0.95808383233532934</v>
      </c>
      <c r="G5" s="80">
        <f>IF('Pattern Design'!H31&lt;3,0,'Pattern Design'!H31/16.7)</f>
        <v>0.95808383233532934</v>
      </c>
      <c r="H5" s="80">
        <f>IF('Pattern Design'!I31&lt;3,0,'Pattern Design'!I31/16.7)</f>
        <v>0.95808383233532934</v>
      </c>
      <c r="I5" s="80">
        <f>IF('Pattern Design'!J31&lt;3,0,'Pattern Design'!J31/16.7)</f>
        <v>0.95808383233532934</v>
      </c>
      <c r="J5" s="80">
        <f>IF('Pattern Design'!K31&lt;3,0,'Pattern Design'!K31/16.7)</f>
        <v>0.95808383233532934</v>
      </c>
      <c r="K5" s="80">
        <f>IF('Pattern Design'!L31&lt;3,0,'Pattern Design'!L31/16.7)</f>
        <v>1.2574850299401199</v>
      </c>
      <c r="L5" s="80">
        <f>IF('Pattern Design'!M31&lt;3,0,'Pattern Design'!M31/16.7)</f>
        <v>1.6766467065868265</v>
      </c>
      <c r="M5" s="80">
        <f>IF('Pattern Design'!N31&lt;3,0,'Pattern Design'!N31/16.7)</f>
        <v>2.4550898203592815</v>
      </c>
      <c r="N5" s="80">
        <f>IF('Pattern Design'!O31&lt;3,0,'Pattern Design'!O31/16.7)</f>
        <v>3.1736526946107784</v>
      </c>
      <c r="O5" s="80">
        <f>IF('Pattern Design'!P31&lt;3,0,'Pattern Design'!P31/16.7)</f>
        <v>3.7724550898203595</v>
      </c>
      <c r="P5" s="80">
        <f>IF('Pattern Design'!Q31&lt;3,0,'Pattern Design'!Q31/16.7)</f>
        <v>4.0119760479041915</v>
      </c>
      <c r="Q5" s="80">
        <f>IF('Pattern Design'!R31&lt;3,0,'Pattern Design'!R31/16.7)</f>
        <v>4.0119760479041915</v>
      </c>
      <c r="R5" s="80">
        <f>IF('Pattern Design'!S31&lt;3,0,'Pattern Design'!S31/16.7)</f>
        <v>4.0119760479041915</v>
      </c>
      <c r="S5" s="80">
        <f>IF('Pattern Design'!T31&lt;3,0,'Pattern Design'!T31/16.7)</f>
        <v>4.0119760479041915</v>
      </c>
      <c r="T5" s="80">
        <f>IF('Pattern Design'!U31&lt;3,0,'Pattern Design'!U31/16.7)</f>
        <v>4.0119760479041915</v>
      </c>
      <c r="U5" s="80">
        <f>IF('Pattern Design'!V31&lt;3,0,'Pattern Design'!V31/16.7)</f>
        <v>4.0119760479041915</v>
      </c>
      <c r="V5" s="80">
        <f>IF('Pattern Design'!W31&lt;3,0,'Pattern Design'!W31/16.7)</f>
        <v>4.0119760479041915</v>
      </c>
      <c r="W5" s="80">
        <f>IF('Pattern Design'!X31&lt;3,0,'Pattern Design'!X31/16.7)</f>
        <v>4.0119760479041915</v>
      </c>
      <c r="X5" s="80">
        <f>IF('Pattern Design'!Y31&lt;3,0,'Pattern Design'!Y31/16.7)</f>
        <v>4.0119760479041915</v>
      </c>
      <c r="Y5" s="80">
        <f>IF('Pattern Design'!Z31&lt;3,0,'Pattern Design'!Z31/16.7)</f>
        <v>4.0119760479041915</v>
      </c>
      <c r="Z5" s="80">
        <f>IF('Pattern Design'!AA31&lt;3,0,'Pattern Design'!AA31/16.7)</f>
        <v>4.0119760479041915</v>
      </c>
      <c r="AA5" s="80">
        <f>IF('Pattern Design'!AB31&lt;3,0,'Pattern Design'!AB31/16.7)</f>
        <v>3.7724550898203595</v>
      </c>
      <c r="AB5" s="80">
        <f>IF('Pattern Design'!AC31&lt;3,0,'Pattern Design'!AC31/16.7)</f>
        <v>3.1736526946107784</v>
      </c>
      <c r="AC5" s="80">
        <f>IF('Pattern Design'!AD31&lt;3,0,'Pattern Design'!AD31/16.7)</f>
        <v>2.4550898203592815</v>
      </c>
      <c r="AD5" s="80">
        <f>IF('Pattern Design'!AE31&lt;3,0,'Pattern Design'!AE31/16.7)</f>
        <v>1.6766467065868265</v>
      </c>
      <c r="AE5" s="80">
        <f>IF('Pattern Design'!AF31&lt;3,0,'Pattern Design'!AF31/16.7)</f>
        <v>1.2574850299401199</v>
      </c>
      <c r="AF5" s="80">
        <f>IF('Pattern Design'!AG31&lt;3,0,'Pattern Design'!AG31/16.7)</f>
        <v>0.95808383233532934</v>
      </c>
      <c r="AG5" s="80">
        <f>IF('Pattern Design'!AH31&lt;3,0,'Pattern Design'!AH31/16.7)</f>
        <v>0.95808383233532934</v>
      </c>
      <c r="AH5" s="80">
        <f>IF('Pattern Design'!AI31&lt;3,0,'Pattern Design'!AI31/16.7)</f>
        <v>0.95808383233532934</v>
      </c>
      <c r="AI5" s="80">
        <f>IF('Pattern Design'!AJ31&lt;3,0,'Pattern Design'!AJ31/16.7)</f>
        <v>0.95808383233532934</v>
      </c>
      <c r="AJ5" s="80">
        <f>IF('Pattern Design'!AK31&lt;3,0,'Pattern Design'!AK31/16.7)</f>
        <v>0.95808383233532934</v>
      </c>
      <c r="AK5" s="80">
        <f>IF('Pattern Design'!AL31&lt;3,0,'Pattern Design'!AL31/16.7)</f>
        <v>0.95808383233532934</v>
      </c>
      <c r="AL5" s="80">
        <f>IF('Pattern Design'!AM31&lt;3,0,'Pattern Design'!AM31/16.7)</f>
        <v>0.95808383233532934</v>
      </c>
      <c r="AM5" s="80">
        <f>IF('Pattern Design'!AN31&lt;3,0,'Pattern Design'!AN31/16.7)</f>
        <v>0.95808383233532934</v>
      </c>
      <c r="AN5" s="80">
        <f>IF('Pattern Design'!AO31&lt;3,0,'Pattern Design'!AO31/16.7)</f>
        <v>0.95808383233532934</v>
      </c>
    </row>
    <row r="6" spans="1:43" x14ac:dyDescent="0.2">
      <c r="A6">
        <f>'Pattern Design'!S21-(Sheet1!A3+Sheet1!A4+Sheet1!A5)</f>
        <v>12</v>
      </c>
      <c r="B6" s="80">
        <f>IF('Pattern Design'!C32&lt;3,0,'Pattern Design'!C32/16.7)</f>
        <v>0.6586826347305389</v>
      </c>
      <c r="C6" s="80">
        <f>IF('Pattern Design'!D32&lt;3,0,'Pattern Design'!D32/16.7)</f>
        <v>0.6586826347305389</v>
      </c>
      <c r="D6" s="80">
        <f>IF('Pattern Design'!E32&lt;3,0,'Pattern Design'!E32/16.7)</f>
        <v>0.6586826347305389</v>
      </c>
      <c r="E6" s="80">
        <f>IF('Pattern Design'!F32&lt;3,0,'Pattern Design'!F32/16.7)</f>
        <v>0.6586826347305389</v>
      </c>
      <c r="F6" s="80">
        <f>IF('Pattern Design'!G32&lt;3,0,'Pattern Design'!G32/16.7)</f>
        <v>0.6586826347305389</v>
      </c>
      <c r="G6" s="80">
        <f>IF('Pattern Design'!H32&lt;3,0,'Pattern Design'!H32/16.7)</f>
        <v>0.6586826347305389</v>
      </c>
      <c r="H6" s="80">
        <f>IF('Pattern Design'!I32&lt;3,0,'Pattern Design'!I32/16.7)</f>
        <v>0.6586826347305389</v>
      </c>
      <c r="I6" s="80">
        <f>IF('Pattern Design'!J32&lt;3,0,'Pattern Design'!J32/16.7)</f>
        <v>0.6586826347305389</v>
      </c>
      <c r="J6" s="80">
        <f>IF('Pattern Design'!K32&lt;3,0,'Pattern Design'!K32/16.7)</f>
        <v>0.6586826347305389</v>
      </c>
      <c r="K6" s="80">
        <f>IF('Pattern Design'!L32&lt;3,0,'Pattern Design'!L32/16.7)</f>
        <v>0.83832335329341323</v>
      </c>
      <c r="L6" s="80">
        <f>IF('Pattern Design'!M32&lt;3,0,'Pattern Design'!M32/16.7)</f>
        <v>1.1377245508982037</v>
      </c>
      <c r="M6" s="80">
        <f>IF('Pattern Design'!N32&lt;3,0,'Pattern Design'!N32/16.7)</f>
        <v>1.6167664670658684</v>
      </c>
      <c r="N6" s="80">
        <f>IF('Pattern Design'!O32&lt;3,0,'Pattern Design'!O32/16.7)</f>
        <v>2.0958083832335332</v>
      </c>
      <c r="O6" s="80">
        <f>IF('Pattern Design'!P32&lt;3,0,'Pattern Design'!P32/16.7)</f>
        <v>2.5748502994011977</v>
      </c>
      <c r="P6" s="80">
        <f>IF('Pattern Design'!Q32&lt;3,0,'Pattern Design'!Q32/16.7)</f>
        <v>2.7544910179640718</v>
      </c>
      <c r="Q6" s="80">
        <f>IF('Pattern Design'!R32&lt;3,0,'Pattern Design'!R32/16.7)</f>
        <v>2.7544910179640718</v>
      </c>
      <c r="R6" s="80">
        <f>IF('Pattern Design'!S32&lt;3,0,'Pattern Design'!S32/16.7)</f>
        <v>2.7544910179640718</v>
      </c>
      <c r="S6" s="80">
        <f>IF('Pattern Design'!T32&lt;3,0,'Pattern Design'!T32/16.7)</f>
        <v>2.7544910179640718</v>
      </c>
      <c r="T6" s="80">
        <f>IF('Pattern Design'!U32&lt;3,0,'Pattern Design'!U32/16.7)</f>
        <v>2.7544910179640718</v>
      </c>
      <c r="U6" s="80">
        <f>IF('Pattern Design'!V32&lt;3,0,'Pattern Design'!V32/16.7)</f>
        <v>2.7544910179640718</v>
      </c>
      <c r="V6" s="80">
        <f>IF('Pattern Design'!W32&lt;3,0,'Pattern Design'!W32/16.7)</f>
        <v>2.7544910179640718</v>
      </c>
      <c r="W6" s="80">
        <f>IF('Pattern Design'!X32&lt;3,0,'Pattern Design'!X32/16.7)</f>
        <v>2.7544910179640718</v>
      </c>
      <c r="X6" s="80">
        <f>IF('Pattern Design'!Y32&lt;3,0,'Pattern Design'!Y32/16.7)</f>
        <v>2.7544910179640718</v>
      </c>
      <c r="Y6" s="80">
        <f>IF('Pattern Design'!Z32&lt;3,0,'Pattern Design'!Z32/16.7)</f>
        <v>2.7544910179640718</v>
      </c>
      <c r="Z6" s="80">
        <f>IF('Pattern Design'!AA32&lt;3,0,'Pattern Design'!AA32/16.7)</f>
        <v>2.7544910179640718</v>
      </c>
      <c r="AA6" s="80">
        <f>IF('Pattern Design'!AB32&lt;3,0,'Pattern Design'!AB32/16.7)</f>
        <v>2.5748502994011977</v>
      </c>
      <c r="AB6" s="80">
        <f>IF('Pattern Design'!AC32&lt;3,0,'Pattern Design'!AC32/16.7)</f>
        <v>2.0958083832335332</v>
      </c>
      <c r="AC6" s="80">
        <f>IF('Pattern Design'!AD32&lt;3,0,'Pattern Design'!AD32/16.7)</f>
        <v>1.6167664670658684</v>
      </c>
      <c r="AD6" s="80">
        <f>IF('Pattern Design'!AE32&lt;3,0,'Pattern Design'!AE32/16.7)</f>
        <v>1.1377245508982037</v>
      </c>
      <c r="AE6" s="80">
        <f>IF('Pattern Design'!AF32&lt;3,0,'Pattern Design'!AF32/16.7)</f>
        <v>0.83832335329341323</v>
      </c>
      <c r="AF6" s="80">
        <f>IF('Pattern Design'!AG32&lt;3,0,'Pattern Design'!AG32/16.7)</f>
        <v>0.6586826347305389</v>
      </c>
      <c r="AG6" s="80">
        <f>IF('Pattern Design'!AH32&lt;3,0,'Pattern Design'!AH32/16.7)</f>
        <v>0.6586826347305389</v>
      </c>
      <c r="AH6" s="80">
        <f>IF('Pattern Design'!AI32&lt;3,0,'Pattern Design'!AI32/16.7)</f>
        <v>0.6586826347305389</v>
      </c>
      <c r="AI6" s="80">
        <f>IF('Pattern Design'!AJ32&lt;3,0,'Pattern Design'!AJ32/16.7)</f>
        <v>0.6586826347305389</v>
      </c>
      <c r="AJ6" s="80">
        <f>IF('Pattern Design'!AK32&lt;3,0,'Pattern Design'!AK32/16.7)</f>
        <v>0.6586826347305389</v>
      </c>
      <c r="AK6" s="80">
        <f>IF('Pattern Design'!AL32&lt;3,0,'Pattern Design'!AL32/16.7)</f>
        <v>0.6586826347305389</v>
      </c>
      <c r="AL6" s="80">
        <f>IF('Pattern Design'!AM32&lt;3,0,'Pattern Design'!AM32/16.7)</f>
        <v>0.6586826347305389</v>
      </c>
      <c r="AM6" s="80">
        <f>IF('Pattern Design'!AN32&lt;3,0,'Pattern Design'!AN32/16.7)</f>
        <v>0.6586826347305389</v>
      </c>
      <c r="AN6" s="80">
        <f>IF('Pattern Design'!AO32&lt;3,0,'Pattern Design'!AO32/16.7)</f>
        <v>0.6586826347305389</v>
      </c>
    </row>
    <row r="7" spans="1:43" x14ac:dyDescent="0.2">
      <c r="A7">
        <f>'Pattern Design'!W21-(Sheet1!A3+Sheet1!A4+Sheet1!A5+Sheet1!A6)</f>
        <v>7</v>
      </c>
      <c r="B7" s="80">
        <f>IF('Pattern Design'!C33&lt;3,0,'Pattern Design'!C33/16.7)</f>
        <v>0</v>
      </c>
      <c r="C7" s="80">
        <f>IF('Pattern Design'!D33&lt;3,0,'Pattern Design'!D33/16.7)</f>
        <v>0</v>
      </c>
      <c r="D7" s="80">
        <f>IF('Pattern Design'!E33&lt;3,0,'Pattern Design'!E33/16.7)</f>
        <v>0</v>
      </c>
      <c r="E7" s="80">
        <f>IF('Pattern Design'!F33&lt;3,0,'Pattern Design'!F33/16.7)</f>
        <v>0</v>
      </c>
      <c r="F7" s="80">
        <f>IF('Pattern Design'!G33&lt;3,0,'Pattern Design'!G33/16.7)</f>
        <v>0</v>
      </c>
      <c r="G7" s="80">
        <f>IF('Pattern Design'!H33&lt;3,0,'Pattern Design'!H33/16.7)</f>
        <v>0</v>
      </c>
      <c r="H7" s="80">
        <f>IF('Pattern Design'!I33&lt;3,0,'Pattern Design'!I33/16.7)</f>
        <v>0</v>
      </c>
      <c r="I7" s="80">
        <f>IF('Pattern Design'!J33&lt;3,0,'Pattern Design'!J33/16.7)</f>
        <v>0</v>
      </c>
      <c r="J7" s="80">
        <f>IF('Pattern Design'!K33&lt;3,0,'Pattern Design'!K33/16.7)</f>
        <v>0</v>
      </c>
      <c r="K7" s="80">
        <f>IF('Pattern Design'!L33&lt;3,0,'Pattern Design'!L33/16.7)</f>
        <v>0</v>
      </c>
      <c r="L7" s="80">
        <f>IF('Pattern Design'!M33&lt;3,0,'Pattern Design'!M33/16.7)</f>
        <v>0</v>
      </c>
      <c r="M7" s="80">
        <f>IF('Pattern Design'!N33&lt;3,0,'Pattern Design'!N33/16.7)</f>
        <v>0</v>
      </c>
      <c r="N7" s="80">
        <f>IF('Pattern Design'!O33&lt;3,0,'Pattern Design'!O33/16.7)</f>
        <v>0</v>
      </c>
      <c r="O7" s="80">
        <f>IF('Pattern Design'!P33&lt;3,0,'Pattern Design'!P33/16.7)</f>
        <v>0</v>
      </c>
      <c r="P7" s="80">
        <f>IF('Pattern Design'!Q33&lt;3,0,'Pattern Design'!Q33/16.7)</f>
        <v>0</v>
      </c>
      <c r="Q7" s="80">
        <f>IF('Pattern Design'!R33&lt;3,0,'Pattern Design'!R33/16.7)</f>
        <v>0</v>
      </c>
      <c r="R7" s="80">
        <f>IF('Pattern Design'!S33&lt;3,0,'Pattern Design'!S33/16.7)</f>
        <v>0</v>
      </c>
      <c r="S7" s="80">
        <f>IF('Pattern Design'!T33&lt;3,0,'Pattern Design'!T33/16.7)</f>
        <v>0</v>
      </c>
      <c r="T7" s="80">
        <f>IF('Pattern Design'!U33&lt;3,0,'Pattern Design'!U33/16.7)</f>
        <v>0</v>
      </c>
      <c r="U7" s="80">
        <f>IF('Pattern Design'!V33&lt;3,0,'Pattern Design'!V33/16.7)</f>
        <v>0</v>
      </c>
      <c r="V7" s="80">
        <f>IF('Pattern Design'!W33&lt;3,0,'Pattern Design'!W33/16.7)</f>
        <v>0</v>
      </c>
      <c r="W7" s="80">
        <f>IF('Pattern Design'!X33&lt;3,0,'Pattern Design'!X33/16.7)</f>
        <v>0</v>
      </c>
      <c r="X7" s="80">
        <f>IF('Pattern Design'!Y33&lt;3,0,'Pattern Design'!Y33/16.7)</f>
        <v>0</v>
      </c>
      <c r="Y7" s="80">
        <f>IF('Pattern Design'!Z33&lt;3,0,'Pattern Design'!Z33/16.7)</f>
        <v>0</v>
      </c>
      <c r="Z7" s="80">
        <f>IF('Pattern Design'!AA33&lt;3,0,'Pattern Design'!AA33/16.7)</f>
        <v>0</v>
      </c>
      <c r="AA7" s="80">
        <f>IF('Pattern Design'!AB33&lt;3,0,'Pattern Design'!AB33/16.7)</f>
        <v>0</v>
      </c>
      <c r="AB7" s="80">
        <f>IF('Pattern Design'!AC33&lt;3,0,'Pattern Design'!AC33/16.7)</f>
        <v>0</v>
      </c>
      <c r="AC7" s="80">
        <f>IF('Pattern Design'!AD33&lt;3,0,'Pattern Design'!AD33/16.7)</f>
        <v>0</v>
      </c>
      <c r="AD7" s="80">
        <f>IF('Pattern Design'!AE33&lt;3,0,'Pattern Design'!AE33/16.7)</f>
        <v>0</v>
      </c>
      <c r="AE7" s="80">
        <f>IF('Pattern Design'!AF33&lt;3,0,'Pattern Design'!AF33/16.7)</f>
        <v>0</v>
      </c>
      <c r="AF7" s="80">
        <f>IF('Pattern Design'!AG33&lt;3,0,'Pattern Design'!AG33/16.7)</f>
        <v>0</v>
      </c>
      <c r="AG7" s="80">
        <f>IF('Pattern Design'!AH33&lt;3,0,'Pattern Design'!AH33/16.7)</f>
        <v>0</v>
      </c>
      <c r="AH7" s="80">
        <f>IF('Pattern Design'!AI33&lt;3,0,'Pattern Design'!AI33/16.7)</f>
        <v>0</v>
      </c>
      <c r="AI7" s="80">
        <f>IF('Pattern Design'!AJ33&lt;3,0,'Pattern Design'!AJ33/16.7)</f>
        <v>0</v>
      </c>
      <c r="AJ7" s="80">
        <f>IF('Pattern Design'!AK33&lt;3,0,'Pattern Design'!AK33/16.7)</f>
        <v>0</v>
      </c>
      <c r="AK7" s="80">
        <f>IF('Pattern Design'!AL33&lt;3,0,'Pattern Design'!AL33/16.7)</f>
        <v>0</v>
      </c>
      <c r="AL7" s="80">
        <f>IF('Pattern Design'!AM33&lt;3,0,'Pattern Design'!AM33/16.7)</f>
        <v>0</v>
      </c>
      <c r="AM7" s="80">
        <f>IF('Pattern Design'!AN33&lt;3,0,'Pattern Design'!AN33/16.7)</f>
        <v>0</v>
      </c>
      <c r="AN7" s="80">
        <f>IF('Pattern Design'!AO33&lt;3,0,'Pattern Design'!AO33/16.7)</f>
        <v>0</v>
      </c>
    </row>
    <row r="8" spans="1:43" x14ac:dyDescent="0.2">
      <c r="A8">
        <f>'Pattern Design'!AA21-(Sheet1!A3+Sheet1!A4+Sheet1!A5+Sheet1!A6+Sheet1!A7)</f>
        <v>-45</v>
      </c>
      <c r="B8" s="80">
        <f>IF('Pattern Design'!C34&lt;3,0,'Pattern Design'!C34/16.7)</f>
        <v>0</v>
      </c>
      <c r="C8" s="80">
        <f>IF('Pattern Design'!D34&lt;3,0,'Pattern Design'!D34/16.7)</f>
        <v>0</v>
      </c>
      <c r="D8" s="80">
        <f>IF('Pattern Design'!E34&lt;3,0,'Pattern Design'!E34/16.7)</f>
        <v>0</v>
      </c>
      <c r="E8" s="80">
        <f>IF('Pattern Design'!F34&lt;3,0,'Pattern Design'!F34/16.7)</f>
        <v>0</v>
      </c>
      <c r="F8" s="80">
        <f>IF('Pattern Design'!G34&lt;3,0,'Pattern Design'!G34/16.7)</f>
        <v>0</v>
      </c>
      <c r="G8" s="80">
        <f>IF('Pattern Design'!H34&lt;3,0,'Pattern Design'!H34/16.7)</f>
        <v>0</v>
      </c>
      <c r="H8" s="80">
        <f>IF('Pattern Design'!I34&lt;3,0,'Pattern Design'!I34/16.7)</f>
        <v>0</v>
      </c>
      <c r="I8" s="80">
        <f>IF('Pattern Design'!J34&lt;3,0,'Pattern Design'!J34/16.7)</f>
        <v>0</v>
      </c>
      <c r="J8" s="80">
        <f>IF('Pattern Design'!K34&lt;3,0,'Pattern Design'!K34/16.7)</f>
        <v>0</v>
      </c>
      <c r="K8" s="80">
        <f>IF('Pattern Design'!L34&lt;3,0,'Pattern Design'!L34/16.7)</f>
        <v>0</v>
      </c>
      <c r="L8" s="80">
        <f>IF('Pattern Design'!M34&lt;3,0,'Pattern Design'!M34/16.7)</f>
        <v>0</v>
      </c>
      <c r="M8" s="80">
        <f>IF('Pattern Design'!N34&lt;3,0,'Pattern Design'!N34/16.7)</f>
        <v>0</v>
      </c>
      <c r="N8" s="80">
        <f>IF('Pattern Design'!O34&lt;3,0,'Pattern Design'!O34/16.7)</f>
        <v>0</v>
      </c>
      <c r="O8" s="80">
        <f>IF('Pattern Design'!P34&lt;3,0,'Pattern Design'!P34/16.7)</f>
        <v>0</v>
      </c>
      <c r="P8" s="80">
        <f>IF('Pattern Design'!Q34&lt;3,0,'Pattern Design'!Q34/16.7)</f>
        <v>0</v>
      </c>
      <c r="Q8" s="80">
        <f>IF('Pattern Design'!R34&lt;3,0,'Pattern Design'!R34/16.7)</f>
        <v>0</v>
      </c>
      <c r="R8" s="80">
        <f>IF('Pattern Design'!S34&lt;3,0,'Pattern Design'!S34/16.7)</f>
        <v>0</v>
      </c>
      <c r="S8" s="80">
        <f>IF('Pattern Design'!T34&lt;3,0,'Pattern Design'!T34/16.7)</f>
        <v>0</v>
      </c>
      <c r="T8" s="80">
        <f>IF('Pattern Design'!U34&lt;3,0,'Pattern Design'!U34/16.7)</f>
        <v>0</v>
      </c>
      <c r="U8" s="80">
        <f>IF('Pattern Design'!V34&lt;3,0,'Pattern Design'!V34/16.7)</f>
        <v>0</v>
      </c>
      <c r="V8" s="80">
        <f>IF('Pattern Design'!W34&lt;3,0,'Pattern Design'!W34/16.7)</f>
        <v>0</v>
      </c>
      <c r="W8" s="80">
        <f>IF('Pattern Design'!X34&lt;3,0,'Pattern Design'!X34/16.7)</f>
        <v>0</v>
      </c>
      <c r="X8" s="80">
        <f>IF('Pattern Design'!Y34&lt;3,0,'Pattern Design'!Y34/16.7)</f>
        <v>0</v>
      </c>
      <c r="Y8" s="80">
        <f>IF('Pattern Design'!Z34&lt;3,0,'Pattern Design'!Z34/16.7)</f>
        <v>0</v>
      </c>
      <c r="Z8" s="80">
        <f>IF('Pattern Design'!AA34&lt;3,0,'Pattern Design'!AA34/16.7)</f>
        <v>0</v>
      </c>
      <c r="AA8" s="80">
        <f>IF('Pattern Design'!AB34&lt;3,0,'Pattern Design'!AB34/16.7)</f>
        <v>0</v>
      </c>
      <c r="AB8" s="80">
        <f>IF('Pattern Design'!AC34&lt;3,0,'Pattern Design'!AC34/16.7)</f>
        <v>0</v>
      </c>
      <c r="AC8" s="80">
        <f>IF('Pattern Design'!AD34&lt;3,0,'Pattern Design'!AD34/16.7)</f>
        <v>0</v>
      </c>
      <c r="AD8" s="80">
        <f>IF('Pattern Design'!AE34&lt;3,0,'Pattern Design'!AE34/16.7)</f>
        <v>0</v>
      </c>
      <c r="AE8" s="80">
        <f>IF('Pattern Design'!AF34&lt;3,0,'Pattern Design'!AF34/16.7)</f>
        <v>0</v>
      </c>
      <c r="AF8" s="80">
        <f>IF('Pattern Design'!AG34&lt;3,0,'Pattern Design'!AG34/16.7)</f>
        <v>0</v>
      </c>
      <c r="AG8" s="80">
        <f>IF('Pattern Design'!AH34&lt;3,0,'Pattern Design'!AH34/16.7)</f>
        <v>0</v>
      </c>
      <c r="AH8" s="80">
        <f>IF('Pattern Design'!AI34&lt;3,0,'Pattern Design'!AI34/16.7)</f>
        <v>0</v>
      </c>
      <c r="AI8" s="80">
        <f>IF('Pattern Design'!AJ34&lt;3,0,'Pattern Design'!AJ34/16.7)</f>
        <v>0</v>
      </c>
      <c r="AJ8" s="80">
        <f>IF('Pattern Design'!AK34&lt;3,0,'Pattern Design'!AK34/16.7)</f>
        <v>0</v>
      </c>
      <c r="AK8" s="80">
        <f>IF('Pattern Design'!AL34&lt;3,0,'Pattern Design'!AL34/16.7)</f>
        <v>0</v>
      </c>
      <c r="AL8" s="80">
        <f>IF('Pattern Design'!AM34&lt;3,0,'Pattern Design'!AM34/16.7)</f>
        <v>0</v>
      </c>
      <c r="AM8" s="80">
        <f>IF('Pattern Design'!AN34&lt;3,0,'Pattern Design'!AN34/16.7)</f>
        <v>0</v>
      </c>
      <c r="AN8" s="80">
        <f>IF('Pattern Design'!AO34&lt;3,0,'Pattern Design'!AO34/16.7)</f>
        <v>0</v>
      </c>
    </row>
    <row r="9" spans="1:43" x14ac:dyDescent="0.2">
      <c r="A9">
        <f>'Pattern Design'!AE21-(Sheet1!A3+Sheet1!A4+Sheet1!A5+Sheet1!A6+Sheet1!A7+Sheet1!A8)</f>
        <v>0</v>
      </c>
      <c r="B9" s="80">
        <f>IF('Pattern Design'!C35&lt;3,0,'Pattern Design'!C35/16.7)</f>
        <v>0</v>
      </c>
      <c r="C9" s="80">
        <f>IF('Pattern Design'!D35&lt;3,0,'Pattern Design'!D35/16.7)</f>
        <v>0</v>
      </c>
      <c r="D9" s="80">
        <f>IF('Pattern Design'!E35&lt;3,0,'Pattern Design'!E35/16.7)</f>
        <v>0</v>
      </c>
      <c r="E9" s="80">
        <f>IF('Pattern Design'!F35&lt;3,0,'Pattern Design'!F35/16.7)</f>
        <v>0</v>
      </c>
      <c r="F9" s="80">
        <f>IF('Pattern Design'!G35&lt;3,0,'Pattern Design'!G35/16.7)</f>
        <v>0</v>
      </c>
      <c r="G9" s="80">
        <f>IF('Pattern Design'!H35&lt;3,0,'Pattern Design'!H35/16.7)</f>
        <v>0</v>
      </c>
      <c r="H9" s="80">
        <f>IF('Pattern Design'!I35&lt;3,0,'Pattern Design'!I35/16.7)</f>
        <v>0</v>
      </c>
      <c r="I9" s="80">
        <f>IF('Pattern Design'!J35&lt;3,0,'Pattern Design'!J35/16.7)</f>
        <v>0</v>
      </c>
      <c r="J9" s="80">
        <f>IF('Pattern Design'!K35&lt;3,0,'Pattern Design'!K35/16.7)</f>
        <v>0</v>
      </c>
      <c r="K9" s="80">
        <f>IF('Pattern Design'!L35&lt;3,0,'Pattern Design'!L35/16.7)</f>
        <v>0</v>
      </c>
      <c r="L9" s="80">
        <f>IF('Pattern Design'!M35&lt;3,0,'Pattern Design'!M35/16.7)</f>
        <v>0</v>
      </c>
      <c r="M9" s="80">
        <f>IF('Pattern Design'!N35&lt;3,0,'Pattern Design'!N35/16.7)</f>
        <v>0</v>
      </c>
      <c r="N9" s="80">
        <f>IF('Pattern Design'!O35&lt;3,0,'Pattern Design'!O35/16.7)</f>
        <v>0</v>
      </c>
      <c r="O9" s="80">
        <f>IF('Pattern Design'!P35&lt;3,0,'Pattern Design'!P35/16.7)</f>
        <v>0</v>
      </c>
      <c r="P9" s="80">
        <f>IF('Pattern Design'!Q35&lt;3,0,'Pattern Design'!Q35/16.7)</f>
        <v>0</v>
      </c>
      <c r="Q9" s="80">
        <f>IF('Pattern Design'!R35&lt;3,0,'Pattern Design'!R35/16.7)</f>
        <v>0</v>
      </c>
      <c r="R9" s="80">
        <f>IF('Pattern Design'!S35&lt;3,0,'Pattern Design'!S35/16.7)</f>
        <v>0</v>
      </c>
      <c r="S9" s="80">
        <f>IF('Pattern Design'!T35&lt;3,0,'Pattern Design'!T35/16.7)</f>
        <v>0</v>
      </c>
      <c r="T9" s="80">
        <f>IF('Pattern Design'!U35&lt;3,0,'Pattern Design'!U35/16.7)</f>
        <v>0</v>
      </c>
      <c r="U9" s="80">
        <f>IF('Pattern Design'!V35&lt;3,0,'Pattern Design'!V35/16.7)</f>
        <v>0</v>
      </c>
      <c r="V9" s="80">
        <f>IF('Pattern Design'!W35&lt;3,0,'Pattern Design'!W35/16.7)</f>
        <v>0</v>
      </c>
      <c r="W9" s="80">
        <f>IF('Pattern Design'!X35&lt;3,0,'Pattern Design'!X35/16.7)</f>
        <v>0</v>
      </c>
      <c r="X9" s="80">
        <f>IF('Pattern Design'!Y35&lt;3,0,'Pattern Design'!Y35/16.7)</f>
        <v>0</v>
      </c>
      <c r="Y9" s="80">
        <f>IF('Pattern Design'!Z35&lt;3,0,'Pattern Design'!Z35/16.7)</f>
        <v>0</v>
      </c>
      <c r="Z9" s="80">
        <f>IF('Pattern Design'!AA35&lt;3,0,'Pattern Design'!AA35/16.7)</f>
        <v>0</v>
      </c>
      <c r="AA9" s="80">
        <f>IF('Pattern Design'!AB35&lt;3,0,'Pattern Design'!AB35/16.7)</f>
        <v>0</v>
      </c>
      <c r="AB9" s="80">
        <f>IF('Pattern Design'!AC35&lt;3,0,'Pattern Design'!AC35/16.7)</f>
        <v>0</v>
      </c>
      <c r="AC9" s="80">
        <f>IF('Pattern Design'!AD35&lt;3,0,'Pattern Design'!AD35/16.7)</f>
        <v>0</v>
      </c>
      <c r="AD9" s="80">
        <f>IF('Pattern Design'!AE35&lt;3,0,'Pattern Design'!AE35/16.7)</f>
        <v>0</v>
      </c>
      <c r="AE9" s="80">
        <f>IF('Pattern Design'!AF35&lt;3,0,'Pattern Design'!AF35/16.7)</f>
        <v>0</v>
      </c>
      <c r="AF9" s="80">
        <f>IF('Pattern Design'!AG35&lt;3,0,'Pattern Design'!AG35/16.7)</f>
        <v>0</v>
      </c>
      <c r="AG9" s="80">
        <f>IF('Pattern Design'!AH35&lt;3,0,'Pattern Design'!AH35/16.7)</f>
        <v>0</v>
      </c>
      <c r="AH9" s="80">
        <f>IF('Pattern Design'!AI35&lt;3,0,'Pattern Design'!AI35/16.7)</f>
        <v>0</v>
      </c>
      <c r="AI9" s="80">
        <f>IF('Pattern Design'!AJ35&lt;3,0,'Pattern Design'!AJ35/16.7)</f>
        <v>0</v>
      </c>
      <c r="AJ9" s="80">
        <f>IF('Pattern Design'!AK35&lt;3,0,'Pattern Design'!AK35/16.7)</f>
        <v>0</v>
      </c>
      <c r="AK9" s="80">
        <f>IF('Pattern Design'!AL35&lt;3,0,'Pattern Design'!AL35/16.7)</f>
        <v>0</v>
      </c>
      <c r="AL9" s="80">
        <f>IF('Pattern Design'!AM35&lt;3,0,'Pattern Design'!AM35/16.7)</f>
        <v>0</v>
      </c>
      <c r="AM9" s="80">
        <f>IF('Pattern Design'!AN35&lt;3,0,'Pattern Design'!AN35/16.7)</f>
        <v>0</v>
      </c>
      <c r="AN9" s="80">
        <f>IF('Pattern Design'!AO35&lt;3,0,'Pattern Design'!AO35/16.7)</f>
        <v>0</v>
      </c>
    </row>
    <row r="10" spans="1:43" x14ac:dyDescent="0.2">
      <c r="A10">
        <f>'Pattern Design'!AI21-(Sheet1!A3+Sheet1!A4+Sheet1!A5+Sheet1!A6+Sheet1!A7+Sheet1!A8+Sheet1!A9)</f>
        <v>0</v>
      </c>
      <c r="B10" s="80">
        <f>IF('Pattern Design'!C36&lt;3,0,'Pattern Design'!C36/16.7)</f>
        <v>0</v>
      </c>
      <c r="C10" s="80">
        <f>IF('Pattern Design'!D36&lt;3,0,'Pattern Design'!D36/16.7)</f>
        <v>0</v>
      </c>
      <c r="D10" s="80">
        <f>IF('Pattern Design'!E36&lt;3,0,'Pattern Design'!E36/16.7)</f>
        <v>0</v>
      </c>
      <c r="E10" s="80">
        <f>IF('Pattern Design'!F36&lt;3,0,'Pattern Design'!F36/16.7)</f>
        <v>0</v>
      </c>
      <c r="F10" s="80">
        <f>IF('Pattern Design'!G36&lt;3,0,'Pattern Design'!G36/16.7)</f>
        <v>0</v>
      </c>
      <c r="G10" s="80">
        <f>IF('Pattern Design'!H36&lt;3,0,'Pattern Design'!H36/16.7)</f>
        <v>0</v>
      </c>
      <c r="H10" s="80">
        <f>IF('Pattern Design'!I36&lt;3,0,'Pattern Design'!I36/16.7)</f>
        <v>0</v>
      </c>
      <c r="I10" s="80">
        <f>IF('Pattern Design'!J36&lt;3,0,'Pattern Design'!J36/16.7)</f>
        <v>0</v>
      </c>
      <c r="J10" s="80">
        <f>IF('Pattern Design'!K36&lt;3,0,'Pattern Design'!K36/16.7)</f>
        <v>0</v>
      </c>
      <c r="K10" s="80">
        <f>IF('Pattern Design'!L36&lt;3,0,'Pattern Design'!L36/16.7)</f>
        <v>0</v>
      </c>
      <c r="L10" s="80">
        <f>IF('Pattern Design'!M36&lt;3,0,'Pattern Design'!M36/16.7)</f>
        <v>0</v>
      </c>
      <c r="M10" s="80">
        <f>IF('Pattern Design'!N36&lt;3,0,'Pattern Design'!N36/16.7)</f>
        <v>0</v>
      </c>
      <c r="N10" s="80">
        <f>IF('Pattern Design'!O36&lt;3,0,'Pattern Design'!O36/16.7)</f>
        <v>0</v>
      </c>
      <c r="O10" s="80">
        <f>IF('Pattern Design'!P36&lt;3,0,'Pattern Design'!P36/16.7)</f>
        <v>0</v>
      </c>
      <c r="P10" s="80">
        <f>IF('Pattern Design'!Q36&lt;3,0,'Pattern Design'!Q36/16.7)</f>
        <v>0</v>
      </c>
      <c r="Q10" s="80">
        <f>IF('Pattern Design'!R36&lt;3,0,'Pattern Design'!R36/16.7)</f>
        <v>0</v>
      </c>
      <c r="R10" s="80">
        <f>IF('Pattern Design'!S36&lt;3,0,'Pattern Design'!S36/16.7)</f>
        <v>0</v>
      </c>
      <c r="S10" s="80">
        <f>IF('Pattern Design'!T36&lt;3,0,'Pattern Design'!T36/16.7)</f>
        <v>0</v>
      </c>
      <c r="T10" s="80">
        <f>IF('Pattern Design'!U36&lt;3,0,'Pattern Design'!U36/16.7)</f>
        <v>0</v>
      </c>
      <c r="U10" s="80">
        <f>IF('Pattern Design'!V36&lt;3,0,'Pattern Design'!V36/16.7)</f>
        <v>0</v>
      </c>
      <c r="V10" s="80">
        <f>IF('Pattern Design'!W36&lt;3,0,'Pattern Design'!W36/16.7)</f>
        <v>0</v>
      </c>
      <c r="W10" s="80">
        <f>IF('Pattern Design'!X36&lt;3,0,'Pattern Design'!X36/16.7)</f>
        <v>0</v>
      </c>
      <c r="X10" s="80">
        <f>IF('Pattern Design'!Y36&lt;3,0,'Pattern Design'!Y36/16.7)</f>
        <v>0</v>
      </c>
      <c r="Y10" s="80">
        <f>IF('Pattern Design'!Z36&lt;3,0,'Pattern Design'!Z36/16.7)</f>
        <v>0</v>
      </c>
      <c r="Z10" s="80">
        <f>IF('Pattern Design'!AA36&lt;3,0,'Pattern Design'!AA36/16.7)</f>
        <v>0</v>
      </c>
      <c r="AA10" s="80">
        <f>IF('Pattern Design'!AB36&lt;3,0,'Pattern Design'!AB36/16.7)</f>
        <v>0</v>
      </c>
      <c r="AB10" s="80">
        <f>IF('Pattern Design'!AC36&lt;3,0,'Pattern Design'!AC36/16.7)</f>
        <v>0</v>
      </c>
      <c r="AC10" s="80">
        <f>IF('Pattern Design'!AD36&lt;3,0,'Pattern Design'!AD36/16.7)</f>
        <v>0</v>
      </c>
      <c r="AD10" s="80">
        <f>IF('Pattern Design'!AE36&lt;3,0,'Pattern Design'!AE36/16.7)</f>
        <v>0</v>
      </c>
      <c r="AE10" s="80">
        <f>IF('Pattern Design'!AF36&lt;3,0,'Pattern Design'!AF36/16.7)</f>
        <v>0</v>
      </c>
      <c r="AF10" s="80">
        <f>IF('Pattern Design'!AG36&lt;3,0,'Pattern Design'!AG36/16.7)</f>
        <v>0</v>
      </c>
      <c r="AG10" s="80">
        <f>IF('Pattern Design'!AH36&lt;3,0,'Pattern Design'!AH36/16.7)</f>
        <v>0</v>
      </c>
      <c r="AH10" s="80">
        <f>IF('Pattern Design'!AI36&lt;3,0,'Pattern Design'!AI36/16.7)</f>
        <v>0</v>
      </c>
      <c r="AI10" s="80">
        <f>IF('Pattern Design'!AJ36&lt;3,0,'Pattern Design'!AJ36/16.7)</f>
        <v>0</v>
      </c>
      <c r="AJ10" s="80">
        <f>IF('Pattern Design'!AK36&lt;3,0,'Pattern Design'!AK36/16.7)</f>
        <v>0</v>
      </c>
      <c r="AK10" s="80">
        <f>IF('Pattern Design'!AL36&lt;3,0,'Pattern Design'!AL36/16.7)</f>
        <v>0</v>
      </c>
      <c r="AL10" s="80">
        <f>IF('Pattern Design'!AM36&lt;3,0,'Pattern Design'!AM36/16.7)</f>
        <v>0</v>
      </c>
      <c r="AM10" s="80">
        <f>IF('Pattern Design'!AN36&lt;3,0,'Pattern Design'!AN36/16.7)</f>
        <v>0</v>
      </c>
      <c r="AN10" s="80">
        <f>IF('Pattern Design'!AO36&lt;3,0,'Pattern Design'!AO36/16.7)</f>
        <v>0</v>
      </c>
    </row>
    <row r="12" spans="1:43" x14ac:dyDescent="0.2">
      <c r="A12">
        <f>A3*10</f>
        <v>105</v>
      </c>
      <c r="B12">
        <f t="shared" ref="B12:B18" si="0">B3*$A12</f>
        <v>144.61077844311376</v>
      </c>
      <c r="C12">
        <f t="shared" ref="C12:AM16" si="1">C3*$A12</f>
        <v>144.61077844311376</v>
      </c>
      <c r="D12">
        <f t="shared" si="1"/>
        <v>144.61077844311376</v>
      </c>
      <c r="E12">
        <f t="shared" si="1"/>
        <v>144.61077844311376</v>
      </c>
      <c r="F12">
        <f t="shared" si="1"/>
        <v>144.61077844311376</v>
      </c>
      <c r="G12">
        <f t="shared" si="1"/>
        <v>144.61077844311376</v>
      </c>
      <c r="H12">
        <f t="shared" si="1"/>
        <v>144.61077844311376</v>
      </c>
      <c r="I12">
        <f t="shared" si="1"/>
        <v>144.61077844311376</v>
      </c>
      <c r="J12">
        <f t="shared" si="1"/>
        <v>144.61077844311376</v>
      </c>
      <c r="K12">
        <f t="shared" si="1"/>
        <v>176.04790419161677</v>
      </c>
      <c r="L12">
        <f t="shared" si="1"/>
        <v>238.92215568862278</v>
      </c>
      <c r="M12">
        <f t="shared" si="1"/>
        <v>339.52095808383234</v>
      </c>
      <c r="N12">
        <f t="shared" si="1"/>
        <v>440.11976047904199</v>
      </c>
      <c r="O12">
        <f t="shared" si="1"/>
        <v>521.85628742514973</v>
      </c>
      <c r="P12">
        <f t="shared" si="1"/>
        <v>559.5808383233533</v>
      </c>
      <c r="Q12">
        <f t="shared" si="1"/>
        <v>559.5808383233533</v>
      </c>
      <c r="R12">
        <f t="shared" si="1"/>
        <v>559.5808383233533</v>
      </c>
      <c r="S12">
        <f t="shared" si="1"/>
        <v>559.5808383233533</v>
      </c>
      <c r="T12">
        <f t="shared" si="1"/>
        <v>559.5808383233533</v>
      </c>
      <c r="U12">
        <f t="shared" si="1"/>
        <v>559.5808383233533</v>
      </c>
      <c r="V12">
        <f t="shared" si="1"/>
        <v>559.5808383233533</v>
      </c>
      <c r="W12">
        <f t="shared" si="1"/>
        <v>559.5808383233533</v>
      </c>
      <c r="X12">
        <f t="shared" si="1"/>
        <v>559.5808383233533</v>
      </c>
      <c r="Y12">
        <f t="shared" si="1"/>
        <v>559.5808383233533</v>
      </c>
      <c r="Z12">
        <f t="shared" si="1"/>
        <v>559.5808383233533</v>
      </c>
      <c r="AA12">
        <f t="shared" si="1"/>
        <v>521.85628742514973</v>
      </c>
      <c r="AB12">
        <f t="shared" si="1"/>
        <v>440.11976047904199</v>
      </c>
      <c r="AC12">
        <f t="shared" si="1"/>
        <v>339.52095808383234</v>
      </c>
      <c r="AD12">
        <f t="shared" si="1"/>
        <v>238.92215568862278</v>
      </c>
      <c r="AE12">
        <f t="shared" si="1"/>
        <v>176.04790419161677</v>
      </c>
      <c r="AF12">
        <f t="shared" si="1"/>
        <v>144.61077844311376</v>
      </c>
      <c r="AG12">
        <f t="shared" si="1"/>
        <v>144.61077844311376</v>
      </c>
      <c r="AH12">
        <f t="shared" si="1"/>
        <v>144.61077844311376</v>
      </c>
      <c r="AI12">
        <f t="shared" si="1"/>
        <v>144.61077844311376</v>
      </c>
      <c r="AJ12">
        <f t="shared" si="1"/>
        <v>144.61077844311376</v>
      </c>
      <c r="AK12">
        <f t="shared" si="1"/>
        <v>144.61077844311376</v>
      </c>
      <c r="AL12">
        <f t="shared" si="1"/>
        <v>144.61077844311376</v>
      </c>
      <c r="AM12">
        <f t="shared" si="1"/>
        <v>144.61077844311376</v>
      </c>
      <c r="AN12">
        <f t="shared" ref="AN12" si="2">AN3*$A12</f>
        <v>144.61077844311376</v>
      </c>
      <c r="AO12">
        <f>SUM(B12:AN12)</f>
        <v>12191.317365269455</v>
      </c>
      <c r="AP12">
        <f>AO12/1000</f>
        <v>12.191317365269455</v>
      </c>
      <c r="AQ12" s="80">
        <f>AP12*0.7</f>
        <v>8.533922155688618</v>
      </c>
    </row>
    <row r="13" spans="1:43" x14ac:dyDescent="0.2">
      <c r="A13">
        <f t="shared" ref="A13:A19" si="3">A4*10</f>
        <v>95</v>
      </c>
      <c r="B13">
        <f t="shared" si="0"/>
        <v>108.08383233532935</v>
      </c>
      <c r="C13">
        <f t="shared" si="1"/>
        <v>108.08383233532935</v>
      </c>
      <c r="D13">
        <f t="shared" si="1"/>
        <v>108.08383233532935</v>
      </c>
      <c r="E13">
        <f t="shared" si="1"/>
        <v>108.08383233532935</v>
      </c>
      <c r="F13">
        <f t="shared" si="1"/>
        <v>108.08383233532935</v>
      </c>
      <c r="G13">
        <f t="shared" si="1"/>
        <v>108.08383233532935</v>
      </c>
      <c r="H13">
        <f t="shared" si="1"/>
        <v>108.08383233532935</v>
      </c>
      <c r="I13">
        <f t="shared" si="1"/>
        <v>108.08383233532935</v>
      </c>
      <c r="J13">
        <f t="shared" si="1"/>
        <v>108.08383233532935</v>
      </c>
      <c r="K13">
        <f t="shared" si="1"/>
        <v>142.21556886227546</v>
      </c>
      <c r="L13">
        <f t="shared" si="1"/>
        <v>187.7245508982036</v>
      </c>
      <c r="M13">
        <f t="shared" si="1"/>
        <v>267.36526946107784</v>
      </c>
      <c r="N13">
        <f t="shared" si="1"/>
        <v>347.00598802395211</v>
      </c>
      <c r="O13">
        <f t="shared" si="1"/>
        <v>409.5808383233533</v>
      </c>
      <c r="P13">
        <f t="shared" si="1"/>
        <v>438.02395209580845</v>
      </c>
      <c r="Q13">
        <f t="shared" si="1"/>
        <v>438.02395209580845</v>
      </c>
      <c r="R13">
        <f t="shared" si="1"/>
        <v>438.02395209580845</v>
      </c>
      <c r="S13">
        <f t="shared" si="1"/>
        <v>438.02395209580845</v>
      </c>
      <c r="T13">
        <f t="shared" si="1"/>
        <v>438.02395209580845</v>
      </c>
      <c r="U13">
        <f t="shared" si="1"/>
        <v>438.02395209580845</v>
      </c>
      <c r="V13">
        <f t="shared" si="1"/>
        <v>438.02395209580845</v>
      </c>
      <c r="W13">
        <f t="shared" si="1"/>
        <v>438.02395209580845</v>
      </c>
      <c r="X13">
        <f t="shared" si="1"/>
        <v>438.02395209580845</v>
      </c>
      <c r="Y13">
        <f t="shared" si="1"/>
        <v>438.02395209580845</v>
      </c>
      <c r="Z13">
        <f t="shared" si="1"/>
        <v>438.02395209580845</v>
      </c>
      <c r="AA13">
        <f t="shared" si="1"/>
        <v>409.5808383233533</v>
      </c>
      <c r="AB13">
        <f t="shared" si="1"/>
        <v>347.00598802395211</v>
      </c>
      <c r="AC13">
        <f t="shared" si="1"/>
        <v>267.36526946107784</v>
      </c>
      <c r="AD13">
        <f t="shared" si="1"/>
        <v>187.7245508982036</v>
      </c>
      <c r="AE13">
        <f t="shared" si="1"/>
        <v>142.21556886227546</v>
      </c>
      <c r="AF13">
        <f t="shared" si="1"/>
        <v>108.08383233532935</v>
      </c>
      <c r="AG13">
        <f t="shared" si="1"/>
        <v>108.08383233532935</v>
      </c>
      <c r="AH13">
        <f t="shared" si="1"/>
        <v>108.08383233532935</v>
      </c>
      <c r="AI13">
        <f t="shared" si="1"/>
        <v>108.08383233532935</v>
      </c>
      <c r="AJ13">
        <f t="shared" si="1"/>
        <v>108.08383233532935</v>
      </c>
      <c r="AK13">
        <f t="shared" si="1"/>
        <v>108.08383233532935</v>
      </c>
      <c r="AL13">
        <f t="shared" si="1"/>
        <v>108.08383233532935</v>
      </c>
      <c r="AM13">
        <f t="shared" si="1"/>
        <v>108.08383233532935</v>
      </c>
      <c r="AN13">
        <f t="shared" ref="AN13" si="4">AN4*$A13</f>
        <v>108.08383233532935</v>
      </c>
      <c r="AO13">
        <f t="shared" ref="AO13:AO19" si="5">SUM(B13:AN13)</f>
        <v>9471.556886227545</v>
      </c>
      <c r="AP13">
        <f t="shared" ref="AP13:AP19" si="6">AO13/1000</f>
        <v>9.4715568862275443</v>
      </c>
      <c r="AQ13" s="80">
        <f t="shared" ref="AQ13:AQ19" si="7">AP13*0.7</f>
        <v>6.6300898203592808</v>
      </c>
    </row>
    <row r="14" spans="1:43" x14ac:dyDescent="0.2">
      <c r="A14">
        <f t="shared" si="3"/>
        <v>60</v>
      </c>
      <c r="B14">
        <f t="shared" si="0"/>
        <v>57.485029940119759</v>
      </c>
      <c r="C14">
        <f t="shared" si="1"/>
        <v>57.485029940119759</v>
      </c>
      <c r="D14">
        <f t="shared" si="1"/>
        <v>57.485029940119759</v>
      </c>
      <c r="E14">
        <f t="shared" si="1"/>
        <v>57.485029940119759</v>
      </c>
      <c r="F14">
        <f t="shared" si="1"/>
        <v>57.485029940119759</v>
      </c>
      <c r="G14">
        <f t="shared" si="1"/>
        <v>57.485029940119759</v>
      </c>
      <c r="H14">
        <f t="shared" si="1"/>
        <v>57.485029940119759</v>
      </c>
      <c r="I14">
        <f t="shared" si="1"/>
        <v>57.485029940119759</v>
      </c>
      <c r="J14">
        <f t="shared" si="1"/>
        <v>57.485029940119759</v>
      </c>
      <c r="K14">
        <f t="shared" si="1"/>
        <v>75.449101796407192</v>
      </c>
      <c r="L14">
        <f t="shared" si="1"/>
        <v>100.59880239520959</v>
      </c>
      <c r="M14">
        <f t="shared" si="1"/>
        <v>147.30538922155688</v>
      </c>
      <c r="N14">
        <f t="shared" si="1"/>
        <v>190.4191616766467</v>
      </c>
      <c r="O14">
        <f t="shared" si="1"/>
        <v>226.34730538922156</v>
      </c>
      <c r="P14">
        <f t="shared" si="1"/>
        <v>240.71856287425149</v>
      </c>
      <c r="Q14">
        <f t="shared" si="1"/>
        <v>240.71856287425149</v>
      </c>
      <c r="R14">
        <f t="shared" si="1"/>
        <v>240.71856287425149</v>
      </c>
      <c r="S14">
        <f t="shared" si="1"/>
        <v>240.71856287425149</v>
      </c>
      <c r="T14">
        <f t="shared" si="1"/>
        <v>240.71856287425149</v>
      </c>
      <c r="U14">
        <f t="shared" si="1"/>
        <v>240.71856287425149</v>
      </c>
      <c r="V14">
        <f t="shared" si="1"/>
        <v>240.71856287425149</v>
      </c>
      <c r="W14">
        <f t="shared" si="1"/>
        <v>240.71856287425149</v>
      </c>
      <c r="X14">
        <f t="shared" si="1"/>
        <v>240.71856287425149</v>
      </c>
      <c r="Y14">
        <f t="shared" si="1"/>
        <v>240.71856287425149</v>
      </c>
      <c r="Z14">
        <f t="shared" si="1"/>
        <v>240.71856287425149</v>
      </c>
      <c r="AA14">
        <f t="shared" si="1"/>
        <v>226.34730538922156</v>
      </c>
      <c r="AB14">
        <f t="shared" si="1"/>
        <v>190.4191616766467</v>
      </c>
      <c r="AC14">
        <f t="shared" si="1"/>
        <v>147.30538922155688</v>
      </c>
      <c r="AD14">
        <f t="shared" si="1"/>
        <v>100.59880239520959</v>
      </c>
      <c r="AE14">
        <f t="shared" si="1"/>
        <v>75.449101796407192</v>
      </c>
      <c r="AF14">
        <f t="shared" si="1"/>
        <v>57.485029940119759</v>
      </c>
      <c r="AG14">
        <f t="shared" si="1"/>
        <v>57.485029940119759</v>
      </c>
      <c r="AH14">
        <f t="shared" si="1"/>
        <v>57.485029940119759</v>
      </c>
      <c r="AI14">
        <f t="shared" si="1"/>
        <v>57.485029940119759</v>
      </c>
      <c r="AJ14">
        <f t="shared" si="1"/>
        <v>57.485029940119759</v>
      </c>
      <c r="AK14">
        <f t="shared" si="1"/>
        <v>57.485029940119759</v>
      </c>
      <c r="AL14">
        <f t="shared" si="1"/>
        <v>57.485029940119759</v>
      </c>
      <c r="AM14">
        <f t="shared" si="1"/>
        <v>57.485029940119759</v>
      </c>
      <c r="AN14">
        <f t="shared" ref="AN14" si="8">AN5*$A14</f>
        <v>57.485029940119759</v>
      </c>
      <c r="AO14">
        <f t="shared" si="5"/>
        <v>5162.8742514970036</v>
      </c>
      <c r="AP14">
        <f t="shared" si="6"/>
        <v>5.1628742514970032</v>
      </c>
      <c r="AQ14" s="80">
        <f t="shared" si="7"/>
        <v>3.6140119760479021</v>
      </c>
    </row>
    <row r="15" spans="1:43" x14ac:dyDescent="0.2">
      <c r="A15">
        <f t="shared" si="3"/>
        <v>120</v>
      </c>
      <c r="B15">
        <f t="shared" si="0"/>
        <v>79.041916167664667</v>
      </c>
      <c r="C15">
        <f t="shared" si="1"/>
        <v>79.041916167664667</v>
      </c>
      <c r="D15">
        <f t="shared" si="1"/>
        <v>79.041916167664667</v>
      </c>
      <c r="E15">
        <f t="shared" si="1"/>
        <v>79.041916167664667</v>
      </c>
      <c r="F15">
        <f t="shared" si="1"/>
        <v>79.041916167664667</v>
      </c>
      <c r="G15">
        <f t="shared" si="1"/>
        <v>79.041916167664667</v>
      </c>
      <c r="H15">
        <f t="shared" si="1"/>
        <v>79.041916167664667</v>
      </c>
      <c r="I15">
        <f t="shared" si="1"/>
        <v>79.041916167664667</v>
      </c>
      <c r="J15">
        <f t="shared" si="1"/>
        <v>79.041916167664667</v>
      </c>
      <c r="K15">
        <f t="shared" si="1"/>
        <v>100.59880239520959</v>
      </c>
      <c r="L15">
        <f t="shared" si="1"/>
        <v>136.52694610778445</v>
      </c>
      <c r="M15">
        <f t="shared" si="1"/>
        <v>194.0119760479042</v>
      </c>
      <c r="N15">
        <f t="shared" si="1"/>
        <v>251.497005988024</v>
      </c>
      <c r="O15">
        <f t="shared" si="1"/>
        <v>308.98203592814372</v>
      </c>
      <c r="P15">
        <f t="shared" si="1"/>
        <v>330.53892215568862</v>
      </c>
      <c r="Q15">
        <f t="shared" si="1"/>
        <v>330.53892215568862</v>
      </c>
      <c r="R15">
        <f t="shared" si="1"/>
        <v>330.53892215568862</v>
      </c>
      <c r="S15">
        <f t="shared" si="1"/>
        <v>330.53892215568862</v>
      </c>
      <c r="T15">
        <f t="shared" si="1"/>
        <v>330.53892215568862</v>
      </c>
      <c r="U15">
        <f t="shared" si="1"/>
        <v>330.53892215568862</v>
      </c>
      <c r="V15">
        <f t="shared" si="1"/>
        <v>330.53892215568862</v>
      </c>
      <c r="W15">
        <f t="shared" si="1"/>
        <v>330.53892215568862</v>
      </c>
      <c r="X15">
        <f t="shared" si="1"/>
        <v>330.53892215568862</v>
      </c>
      <c r="Y15">
        <f t="shared" si="1"/>
        <v>330.53892215568862</v>
      </c>
      <c r="Z15">
        <f t="shared" si="1"/>
        <v>330.53892215568862</v>
      </c>
      <c r="AA15">
        <f t="shared" si="1"/>
        <v>308.98203592814372</v>
      </c>
      <c r="AB15">
        <f t="shared" si="1"/>
        <v>251.497005988024</v>
      </c>
      <c r="AC15">
        <f t="shared" si="1"/>
        <v>194.0119760479042</v>
      </c>
      <c r="AD15">
        <f t="shared" si="1"/>
        <v>136.52694610778445</v>
      </c>
      <c r="AE15">
        <f t="shared" si="1"/>
        <v>100.59880239520959</v>
      </c>
      <c r="AF15">
        <f t="shared" si="1"/>
        <v>79.041916167664667</v>
      </c>
      <c r="AG15">
        <f t="shared" si="1"/>
        <v>79.041916167664667</v>
      </c>
      <c r="AH15">
        <f t="shared" si="1"/>
        <v>79.041916167664667</v>
      </c>
      <c r="AI15">
        <f t="shared" si="1"/>
        <v>79.041916167664667</v>
      </c>
      <c r="AJ15">
        <f t="shared" si="1"/>
        <v>79.041916167664667</v>
      </c>
      <c r="AK15">
        <f t="shared" si="1"/>
        <v>79.041916167664667</v>
      </c>
      <c r="AL15">
        <f t="shared" si="1"/>
        <v>79.041916167664667</v>
      </c>
      <c r="AM15">
        <f t="shared" si="1"/>
        <v>79.041916167664667</v>
      </c>
      <c r="AN15">
        <f t="shared" ref="AN15" si="9">AN6*$A15</f>
        <v>79.041916167664667</v>
      </c>
      <c r="AO15">
        <f t="shared" si="5"/>
        <v>7041.9161676646718</v>
      </c>
      <c r="AP15">
        <f t="shared" si="6"/>
        <v>7.041916167664672</v>
      </c>
      <c r="AQ15" s="80">
        <f t="shared" si="7"/>
        <v>4.92934131736527</v>
      </c>
    </row>
    <row r="16" spans="1:43" x14ac:dyDescent="0.2">
      <c r="A16">
        <f t="shared" si="3"/>
        <v>70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0</v>
      </c>
      <c r="AP16">
        <f t="shared" si="6"/>
        <v>0</v>
      </c>
      <c r="AQ16" s="80">
        <f t="shared" si="7"/>
        <v>0</v>
      </c>
    </row>
    <row r="17" spans="1:43" x14ac:dyDescent="0.2">
      <c r="A17">
        <f t="shared" si="3"/>
        <v>-450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127">
        <f t="shared" si="6"/>
        <v>0</v>
      </c>
      <c r="AQ17" s="80">
        <f t="shared" si="7"/>
        <v>0</v>
      </c>
    </row>
    <row r="18" spans="1:43" x14ac:dyDescent="0.2">
      <c r="A18">
        <f t="shared" si="3"/>
        <v>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80">
        <f t="shared" si="7"/>
        <v>0</v>
      </c>
    </row>
    <row r="19" spans="1:43" x14ac:dyDescent="0.2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80">
        <f t="shared" si="7"/>
        <v>0</v>
      </c>
    </row>
    <row r="20" spans="1:43" x14ac:dyDescent="0.2">
      <c r="AO20">
        <f>SUM(AO12:AO19)</f>
        <v>33867.664670658676</v>
      </c>
      <c r="AQ20" s="80">
        <f>SUM(AQ12:AQ19)</f>
        <v>23.707365269461071</v>
      </c>
    </row>
    <row r="21" spans="1:43" x14ac:dyDescent="0.2">
      <c r="B21" s="85">
        <f>B12/1000</f>
        <v>0.14461077844311376</v>
      </c>
      <c r="C21" s="85">
        <f t="shared" ref="C21:AN21" si="15">C12/1000</f>
        <v>0.14461077844311376</v>
      </c>
      <c r="D21" s="85">
        <f t="shared" si="15"/>
        <v>0.14461077844311376</v>
      </c>
      <c r="E21" s="85">
        <f t="shared" si="15"/>
        <v>0.14461077844311376</v>
      </c>
      <c r="F21" s="85">
        <f t="shared" si="15"/>
        <v>0.14461077844311376</v>
      </c>
      <c r="G21" s="85">
        <f t="shared" si="15"/>
        <v>0.14461077844311376</v>
      </c>
      <c r="H21" s="85">
        <f t="shared" si="15"/>
        <v>0.14461077844311376</v>
      </c>
      <c r="I21" s="85">
        <f t="shared" si="15"/>
        <v>0.14461077844311376</v>
      </c>
      <c r="J21" s="85">
        <f t="shared" si="15"/>
        <v>0.14461077844311376</v>
      </c>
      <c r="K21" s="85">
        <f t="shared" si="15"/>
        <v>0.17604790419161676</v>
      </c>
      <c r="L21" s="85">
        <f t="shared" si="15"/>
        <v>0.23892215568862277</v>
      </c>
      <c r="M21" s="85">
        <f t="shared" si="15"/>
        <v>0.33952095808383231</v>
      </c>
      <c r="N21" s="85">
        <f t="shared" si="15"/>
        <v>0.440119760479042</v>
      </c>
      <c r="O21" s="85">
        <f t="shared" si="15"/>
        <v>0.52185628742514978</v>
      </c>
      <c r="P21" s="85">
        <f t="shared" si="15"/>
        <v>0.55958083832335326</v>
      </c>
      <c r="Q21" s="85">
        <f t="shared" si="15"/>
        <v>0.55958083832335326</v>
      </c>
      <c r="R21" s="85">
        <f t="shared" si="15"/>
        <v>0.55958083832335326</v>
      </c>
      <c r="S21" s="85">
        <f t="shared" si="15"/>
        <v>0.55958083832335326</v>
      </c>
      <c r="T21" s="85">
        <f t="shared" si="15"/>
        <v>0.55958083832335326</v>
      </c>
      <c r="U21" s="85">
        <f t="shared" si="15"/>
        <v>0.55958083832335326</v>
      </c>
      <c r="V21" s="85">
        <f t="shared" si="15"/>
        <v>0.55958083832335326</v>
      </c>
      <c r="W21" s="85">
        <f t="shared" si="15"/>
        <v>0.55958083832335326</v>
      </c>
      <c r="X21" s="85">
        <f t="shared" si="15"/>
        <v>0.55958083832335326</v>
      </c>
      <c r="Y21" s="85">
        <f t="shared" si="15"/>
        <v>0.55958083832335326</v>
      </c>
      <c r="Z21" s="85">
        <f t="shared" si="15"/>
        <v>0.55958083832335326</v>
      </c>
      <c r="AA21" s="85">
        <f t="shared" si="15"/>
        <v>0.52185628742514978</v>
      </c>
      <c r="AB21" s="85">
        <f t="shared" si="15"/>
        <v>0.440119760479042</v>
      </c>
      <c r="AC21" s="85">
        <f t="shared" si="15"/>
        <v>0.33952095808383231</v>
      </c>
      <c r="AD21" s="85">
        <f t="shared" si="15"/>
        <v>0.23892215568862277</v>
      </c>
      <c r="AE21" s="85">
        <f t="shared" si="15"/>
        <v>0.17604790419161676</v>
      </c>
      <c r="AF21" s="85">
        <f t="shared" si="15"/>
        <v>0.14461077844311376</v>
      </c>
      <c r="AG21" s="85">
        <f t="shared" si="15"/>
        <v>0.14461077844311376</v>
      </c>
      <c r="AH21" s="85">
        <f t="shared" si="15"/>
        <v>0.14461077844311376</v>
      </c>
      <c r="AI21" s="85">
        <f t="shared" si="15"/>
        <v>0.14461077844311376</v>
      </c>
      <c r="AJ21" s="85">
        <f t="shared" si="15"/>
        <v>0.14461077844311376</v>
      </c>
      <c r="AK21" s="85">
        <f t="shared" si="15"/>
        <v>0.14461077844311376</v>
      </c>
      <c r="AL21" s="85">
        <f t="shared" si="15"/>
        <v>0.14461077844311376</v>
      </c>
      <c r="AM21" s="85">
        <f t="shared" si="15"/>
        <v>0.14461077844311376</v>
      </c>
      <c r="AN21" s="85">
        <f t="shared" si="15"/>
        <v>0.14461077844311376</v>
      </c>
      <c r="AO21" s="80">
        <f>AO20/1000</f>
        <v>33.867664670658677</v>
      </c>
    </row>
    <row r="22" spans="1:43" x14ac:dyDescent="0.2">
      <c r="B22" s="85">
        <f t="shared" ref="B22:AN22" si="16">B13/1000</f>
        <v>0.10808383233532935</v>
      </c>
      <c r="C22" s="85">
        <f t="shared" si="16"/>
        <v>0.10808383233532935</v>
      </c>
      <c r="D22" s="85">
        <f t="shared" si="16"/>
        <v>0.10808383233532935</v>
      </c>
      <c r="E22" s="85">
        <f t="shared" si="16"/>
        <v>0.10808383233532935</v>
      </c>
      <c r="F22" s="85">
        <f t="shared" si="16"/>
        <v>0.10808383233532935</v>
      </c>
      <c r="G22" s="85">
        <f t="shared" si="16"/>
        <v>0.10808383233532935</v>
      </c>
      <c r="H22" s="85">
        <f t="shared" si="16"/>
        <v>0.10808383233532935</v>
      </c>
      <c r="I22" s="85">
        <f t="shared" si="16"/>
        <v>0.10808383233532935</v>
      </c>
      <c r="J22" s="85">
        <f t="shared" si="16"/>
        <v>0.10808383233532935</v>
      </c>
      <c r="K22" s="85">
        <f t="shared" si="16"/>
        <v>0.14221556886227546</v>
      </c>
      <c r="L22" s="85">
        <f t="shared" si="16"/>
        <v>0.18772455089820361</v>
      </c>
      <c r="M22" s="85">
        <f t="shared" si="16"/>
        <v>0.26736526946107786</v>
      </c>
      <c r="N22" s="85">
        <f t="shared" si="16"/>
        <v>0.34700598802395211</v>
      </c>
      <c r="O22" s="85">
        <f t="shared" si="16"/>
        <v>0.40958083832335329</v>
      </c>
      <c r="P22" s="85">
        <f t="shared" si="16"/>
        <v>0.43802395209580847</v>
      </c>
      <c r="Q22" s="85">
        <f t="shared" si="16"/>
        <v>0.43802395209580847</v>
      </c>
      <c r="R22" s="85">
        <f t="shared" si="16"/>
        <v>0.43802395209580847</v>
      </c>
      <c r="S22" s="85">
        <f t="shared" si="16"/>
        <v>0.43802395209580847</v>
      </c>
      <c r="T22" s="85">
        <f t="shared" si="16"/>
        <v>0.43802395209580847</v>
      </c>
      <c r="U22" s="85">
        <f t="shared" si="16"/>
        <v>0.43802395209580847</v>
      </c>
      <c r="V22" s="85">
        <f t="shared" si="16"/>
        <v>0.43802395209580847</v>
      </c>
      <c r="W22" s="85">
        <f t="shared" si="16"/>
        <v>0.43802395209580847</v>
      </c>
      <c r="X22" s="85">
        <f t="shared" si="16"/>
        <v>0.43802395209580847</v>
      </c>
      <c r="Y22" s="85">
        <f t="shared" si="16"/>
        <v>0.43802395209580847</v>
      </c>
      <c r="Z22" s="85">
        <f t="shared" si="16"/>
        <v>0.43802395209580847</v>
      </c>
      <c r="AA22" s="85">
        <f t="shared" si="16"/>
        <v>0.40958083832335329</v>
      </c>
      <c r="AB22" s="85">
        <f t="shared" si="16"/>
        <v>0.34700598802395211</v>
      </c>
      <c r="AC22" s="85">
        <f t="shared" si="16"/>
        <v>0.26736526946107786</v>
      </c>
      <c r="AD22" s="85">
        <f t="shared" si="16"/>
        <v>0.18772455089820361</v>
      </c>
      <c r="AE22" s="85">
        <f t="shared" si="16"/>
        <v>0.14221556886227546</v>
      </c>
      <c r="AF22" s="85">
        <f t="shared" si="16"/>
        <v>0.10808383233532935</v>
      </c>
      <c r="AG22" s="85">
        <f t="shared" si="16"/>
        <v>0.10808383233532935</v>
      </c>
      <c r="AH22" s="85">
        <f t="shared" si="16"/>
        <v>0.10808383233532935</v>
      </c>
      <c r="AI22" s="85">
        <f t="shared" si="16"/>
        <v>0.10808383233532935</v>
      </c>
      <c r="AJ22" s="85">
        <f t="shared" si="16"/>
        <v>0.10808383233532935</v>
      </c>
      <c r="AK22" s="85">
        <f t="shared" si="16"/>
        <v>0.10808383233532935</v>
      </c>
      <c r="AL22" s="85">
        <f t="shared" si="16"/>
        <v>0.10808383233532935</v>
      </c>
      <c r="AM22" s="85">
        <f t="shared" si="16"/>
        <v>0.10808383233532935</v>
      </c>
      <c r="AN22" s="85">
        <f t="shared" si="16"/>
        <v>0.10808383233532935</v>
      </c>
    </row>
    <row r="23" spans="1:43" x14ac:dyDescent="0.2">
      <c r="B23" s="85">
        <f t="shared" ref="B23:AN23" si="17">B14/1000</f>
        <v>5.748502994011976E-2</v>
      </c>
      <c r="C23" s="85">
        <f t="shared" si="17"/>
        <v>5.748502994011976E-2</v>
      </c>
      <c r="D23" s="85">
        <f t="shared" si="17"/>
        <v>5.748502994011976E-2</v>
      </c>
      <c r="E23" s="85">
        <f t="shared" si="17"/>
        <v>5.748502994011976E-2</v>
      </c>
      <c r="F23" s="85">
        <f t="shared" si="17"/>
        <v>5.748502994011976E-2</v>
      </c>
      <c r="G23" s="85">
        <f t="shared" si="17"/>
        <v>5.748502994011976E-2</v>
      </c>
      <c r="H23" s="85">
        <f t="shared" si="17"/>
        <v>5.748502994011976E-2</v>
      </c>
      <c r="I23" s="85">
        <f t="shared" si="17"/>
        <v>5.748502994011976E-2</v>
      </c>
      <c r="J23" s="85">
        <f t="shared" si="17"/>
        <v>5.748502994011976E-2</v>
      </c>
      <c r="K23" s="85">
        <f t="shared" si="17"/>
        <v>7.5449101796407195E-2</v>
      </c>
      <c r="L23" s="85">
        <f t="shared" si="17"/>
        <v>0.10059880239520959</v>
      </c>
      <c r="M23" s="85">
        <f t="shared" si="17"/>
        <v>0.14730538922155689</v>
      </c>
      <c r="N23" s="85">
        <f t="shared" si="17"/>
        <v>0.19041916167664669</v>
      </c>
      <c r="O23" s="85">
        <f t="shared" si="17"/>
        <v>0.22634730538922157</v>
      </c>
      <c r="P23" s="85">
        <f t="shared" si="17"/>
        <v>0.2407185628742515</v>
      </c>
      <c r="Q23" s="85">
        <f t="shared" si="17"/>
        <v>0.2407185628742515</v>
      </c>
      <c r="R23" s="85">
        <f t="shared" si="17"/>
        <v>0.2407185628742515</v>
      </c>
      <c r="S23" s="85">
        <f t="shared" si="17"/>
        <v>0.2407185628742515</v>
      </c>
      <c r="T23" s="85">
        <f t="shared" si="17"/>
        <v>0.2407185628742515</v>
      </c>
      <c r="U23" s="85">
        <f t="shared" si="17"/>
        <v>0.2407185628742515</v>
      </c>
      <c r="V23" s="85">
        <f t="shared" si="17"/>
        <v>0.2407185628742515</v>
      </c>
      <c r="W23" s="85">
        <f t="shared" si="17"/>
        <v>0.2407185628742515</v>
      </c>
      <c r="X23" s="85">
        <f t="shared" si="17"/>
        <v>0.2407185628742515</v>
      </c>
      <c r="Y23" s="85">
        <f t="shared" si="17"/>
        <v>0.2407185628742515</v>
      </c>
      <c r="Z23" s="85">
        <f t="shared" si="17"/>
        <v>0.2407185628742515</v>
      </c>
      <c r="AA23" s="85">
        <f t="shared" si="17"/>
        <v>0.22634730538922157</v>
      </c>
      <c r="AB23" s="85">
        <f t="shared" si="17"/>
        <v>0.19041916167664669</v>
      </c>
      <c r="AC23" s="85">
        <f t="shared" si="17"/>
        <v>0.14730538922155689</v>
      </c>
      <c r="AD23" s="85">
        <f t="shared" si="17"/>
        <v>0.10059880239520959</v>
      </c>
      <c r="AE23" s="85">
        <f t="shared" si="17"/>
        <v>7.5449101796407195E-2</v>
      </c>
      <c r="AF23" s="85">
        <f t="shared" si="17"/>
        <v>5.748502994011976E-2</v>
      </c>
      <c r="AG23" s="85">
        <f t="shared" si="17"/>
        <v>5.748502994011976E-2</v>
      </c>
      <c r="AH23" s="85">
        <f t="shared" si="17"/>
        <v>5.748502994011976E-2</v>
      </c>
      <c r="AI23" s="85">
        <f t="shared" si="17"/>
        <v>5.748502994011976E-2</v>
      </c>
      <c r="AJ23" s="85">
        <f t="shared" si="17"/>
        <v>5.748502994011976E-2</v>
      </c>
      <c r="AK23" s="85">
        <f t="shared" si="17"/>
        <v>5.748502994011976E-2</v>
      </c>
      <c r="AL23" s="85">
        <f t="shared" si="17"/>
        <v>5.748502994011976E-2</v>
      </c>
      <c r="AM23" s="85">
        <f t="shared" si="17"/>
        <v>5.748502994011976E-2</v>
      </c>
      <c r="AN23" s="85">
        <f t="shared" si="17"/>
        <v>5.748502994011976E-2</v>
      </c>
      <c r="AO23" s="81"/>
    </row>
    <row r="24" spans="1:43" x14ac:dyDescent="0.2">
      <c r="B24" s="85">
        <f t="shared" ref="B24:AN24" si="18">B15/1000</f>
        <v>7.9041916167664664E-2</v>
      </c>
      <c r="C24" s="85">
        <f t="shared" si="18"/>
        <v>7.9041916167664664E-2</v>
      </c>
      <c r="D24" s="85">
        <f t="shared" si="18"/>
        <v>7.9041916167664664E-2</v>
      </c>
      <c r="E24" s="85">
        <f t="shared" si="18"/>
        <v>7.9041916167664664E-2</v>
      </c>
      <c r="F24" s="85">
        <f t="shared" si="18"/>
        <v>7.9041916167664664E-2</v>
      </c>
      <c r="G24" s="85">
        <f t="shared" si="18"/>
        <v>7.9041916167664664E-2</v>
      </c>
      <c r="H24" s="85">
        <f t="shared" si="18"/>
        <v>7.9041916167664664E-2</v>
      </c>
      <c r="I24" s="85">
        <f t="shared" si="18"/>
        <v>7.9041916167664664E-2</v>
      </c>
      <c r="J24" s="85">
        <f t="shared" si="18"/>
        <v>7.9041916167664664E-2</v>
      </c>
      <c r="K24" s="85">
        <f t="shared" si="18"/>
        <v>0.10059880239520959</v>
      </c>
      <c r="L24" s="85">
        <f t="shared" si="18"/>
        <v>0.13652694610778446</v>
      </c>
      <c r="M24" s="85">
        <f t="shared" si="18"/>
        <v>0.19401197604790421</v>
      </c>
      <c r="N24" s="85">
        <f t="shared" si="18"/>
        <v>0.25149700598802399</v>
      </c>
      <c r="O24" s="85">
        <f t="shared" si="18"/>
        <v>0.30898203592814372</v>
      </c>
      <c r="P24" s="85">
        <f t="shared" si="18"/>
        <v>0.33053892215568864</v>
      </c>
      <c r="Q24" s="85">
        <f t="shared" si="18"/>
        <v>0.33053892215568864</v>
      </c>
      <c r="R24" s="85">
        <f t="shared" si="18"/>
        <v>0.33053892215568864</v>
      </c>
      <c r="S24" s="85">
        <f t="shared" si="18"/>
        <v>0.33053892215568864</v>
      </c>
      <c r="T24" s="85">
        <f t="shared" si="18"/>
        <v>0.33053892215568864</v>
      </c>
      <c r="U24" s="85">
        <f t="shared" si="18"/>
        <v>0.33053892215568864</v>
      </c>
      <c r="V24" s="85">
        <f t="shared" si="18"/>
        <v>0.33053892215568864</v>
      </c>
      <c r="W24" s="85">
        <f t="shared" si="18"/>
        <v>0.33053892215568864</v>
      </c>
      <c r="X24" s="85">
        <f t="shared" si="18"/>
        <v>0.33053892215568864</v>
      </c>
      <c r="Y24" s="85">
        <f t="shared" si="18"/>
        <v>0.33053892215568864</v>
      </c>
      <c r="Z24" s="85">
        <f t="shared" si="18"/>
        <v>0.33053892215568864</v>
      </c>
      <c r="AA24" s="85">
        <f t="shared" si="18"/>
        <v>0.30898203592814372</v>
      </c>
      <c r="AB24" s="85">
        <f t="shared" si="18"/>
        <v>0.25149700598802399</v>
      </c>
      <c r="AC24" s="85">
        <f t="shared" si="18"/>
        <v>0.19401197604790421</v>
      </c>
      <c r="AD24" s="85">
        <f t="shared" si="18"/>
        <v>0.13652694610778446</v>
      </c>
      <c r="AE24" s="85">
        <f t="shared" si="18"/>
        <v>0.10059880239520959</v>
      </c>
      <c r="AF24" s="85">
        <f t="shared" si="18"/>
        <v>7.9041916167664664E-2</v>
      </c>
      <c r="AG24" s="85">
        <f t="shared" si="18"/>
        <v>7.9041916167664664E-2</v>
      </c>
      <c r="AH24" s="85">
        <f t="shared" si="18"/>
        <v>7.9041916167664664E-2</v>
      </c>
      <c r="AI24" s="85">
        <f t="shared" si="18"/>
        <v>7.9041916167664664E-2</v>
      </c>
      <c r="AJ24" s="85">
        <f t="shared" si="18"/>
        <v>7.9041916167664664E-2</v>
      </c>
      <c r="AK24" s="85">
        <f t="shared" si="18"/>
        <v>7.9041916167664664E-2</v>
      </c>
      <c r="AL24" s="85">
        <f t="shared" si="18"/>
        <v>7.9041916167664664E-2</v>
      </c>
      <c r="AM24" s="85">
        <f t="shared" si="18"/>
        <v>7.9041916167664664E-2</v>
      </c>
      <c r="AN24" s="85">
        <f t="shared" si="18"/>
        <v>7.9041916167664664E-2</v>
      </c>
    </row>
    <row r="25" spans="1:43" x14ac:dyDescent="0.2">
      <c r="B25" s="85">
        <f t="shared" ref="B25:AN25" si="19">B16/1000</f>
        <v>0</v>
      </c>
      <c r="C25" s="85">
        <f t="shared" si="19"/>
        <v>0</v>
      </c>
      <c r="D25" s="85">
        <f t="shared" si="19"/>
        <v>0</v>
      </c>
      <c r="E25" s="85">
        <f t="shared" si="19"/>
        <v>0</v>
      </c>
      <c r="F25" s="85">
        <f t="shared" si="19"/>
        <v>0</v>
      </c>
      <c r="G25" s="85">
        <f t="shared" si="19"/>
        <v>0</v>
      </c>
      <c r="H25" s="85">
        <f t="shared" si="19"/>
        <v>0</v>
      </c>
      <c r="I25" s="85">
        <f t="shared" si="19"/>
        <v>0</v>
      </c>
      <c r="J25" s="85">
        <f t="shared" si="19"/>
        <v>0</v>
      </c>
      <c r="K25" s="85">
        <f t="shared" si="19"/>
        <v>0</v>
      </c>
      <c r="L25" s="85">
        <f t="shared" si="19"/>
        <v>0</v>
      </c>
      <c r="M25" s="85">
        <f t="shared" si="19"/>
        <v>0</v>
      </c>
      <c r="N25" s="85">
        <f t="shared" si="19"/>
        <v>0</v>
      </c>
      <c r="O25" s="85">
        <f t="shared" si="19"/>
        <v>0</v>
      </c>
      <c r="P25" s="85">
        <f t="shared" si="19"/>
        <v>0</v>
      </c>
      <c r="Q25" s="85">
        <f t="shared" si="19"/>
        <v>0</v>
      </c>
      <c r="R25" s="85">
        <f t="shared" si="19"/>
        <v>0</v>
      </c>
      <c r="S25" s="85">
        <f t="shared" si="19"/>
        <v>0</v>
      </c>
      <c r="T25" s="85">
        <f t="shared" si="19"/>
        <v>0</v>
      </c>
      <c r="U25" s="85">
        <f t="shared" si="19"/>
        <v>0</v>
      </c>
      <c r="V25" s="85">
        <f t="shared" si="19"/>
        <v>0</v>
      </c>
      <c r="W25" s="85">
        <f t="shared" si="19"/>
        <v>0</v>
      </c>
      <c r="X25" s="85">
        <f t="shared" si="19"/>
        <v>0</v>
      </c>
      <c r="Y25" s="85">
        <f t="shared" si="19"/>
        <v>0</v>
      </c>
      <c r="Z25" s="85">
        <f t="shared" si="19"/>
        <v>0</v>
      </c>
      <c r="AA25" s="85">
        <f t="shared" si="19"/>
        <v>0</v>
      </c>
      <c r="AB25" s="85">
        <f t="shared" si="19"/>
        <v>0</v>
      </c>
      <c r="AC25" s="85">
        <f t="shared" si="19"/>
        <v>0</v>
      </c>
      <c r="AD25" s="85">
        <f t="shared" si="19"/>
        <v>0</v>
      </c>
      <c r="AE25" s="85">
        <f t="shared" si="19"/>
        <v>0</v>
      </c>
      <c r="AF25" s="85">
        <f t="shared" si="19"/>
        <v>0</v>
      </c>
      <c r="AG25" s="85">
        <f t="shared" si="19"/>
        <v>0</v>
      </c>
      <c r="AH25" s="85">
        <f t="shared" si="19"/>
        <v>0</v>
      </c>
      <c r="AI25" s="85">
        <f t="shared" si="19"/>
        <v>0</v>
      </c>
      <c r="AJ25" s="85">
        <f t="shared" si="19"/>
        <v>0</v>
      </c>
      <c r="AK25" s="85">
        <f t="shared" si="19"/>
        <v>0</v>
      </c>
      <c r="AL25" s="85">
        <f t="shared" si="19"/>
        <v>0</v>
      </c>
      <c r="AM25" s="85">
        <f t="shared" si="19"/>
        <v>0</v>
      </c>
      <c r="AN25" s="85">
        <f t="shared" si="19"/>
        <v>0</v>
      </c>
    </row>
    <row r="26" spans="1:43" x14ac:dyDescent="0.2">
      <c r="B26" s="85">
        <f t="shared" ref="B26:AN26" si="20">B17/1000</f>
        <v>0</v>
      </c>
      <c r="C26" s="85">
        <f t="shared" si="20"/>
        <v>0</v>
      </c>
      <c r="D26" s="85">
        <f t="shared" si="20"/>
        <v>0</v>
      </c>
      <c r="E26" s="85">
        <f t="shared" si="20"/>
        <v>0</v>
      </c>
      <c r="F26" s="85">
        <f t="shared" si="20"/>
        <v>0</v>
      </c>
      <c r="G26" s="85">
        <f t="shared" si="20"/>
        <v>0</v>
      </c>
      <c r="H26" s="85">
        <f t="shared" si="20"/>
        <v>0</v>
      </c>
      <c r="I26" s="85">
        <f t="shared" si="20"/>
        <v>0</v>
      </c>
      <c r="J26" s="85">
        <f t="shared" si="20"/>
        <v>0</v>
      </c>
      <c r="K26" s="85">
        <f t="shared" si="20"/>
        <v>0</v>
      </c>
      <c r="L26" s="85">
        <f t="shared" si="20"/>
        <v>0</v>
      </c>
      <c r="M26" s="85">
        <f t="shared" si="20"/>
        <v>0</v>
      </c>
      <c r="N26" s="85">
        <f t="shared" si="20"/>
        <v>0</v>
      </c>
      <c r="O26" s="85">
        <f t="shared" si="20"/>
        <v>0</v>
      </c>
      <c r="P26" s="85">
        <f t="shared" si="20"/>
        <v>0</v>
      </c>
      <c r="Q26" s="85">
        <f t="shared" si="20"/>
        <v>0</v>
      </c>
      <c r="R26" s="85">
        <f t="shared" si="20"/>
        <v>0</v>
      </c>
      <c r="S26" s="85">
        <f t="shared" si="20"/>
        <v>0</v>
      </c>
      <c r="T26" s="85">
        <f t="shared" si="20"/>
        <v>0</v>
      </c>
      <c r="U26" s="85">
        <f t="shared" si="20"/>
        <v>0</v>
      </c>
      <c r="V26" s="85">
        <f t="shared" si="20"/>
        <v>0</v>
      </c>
      <c r="W26" s="85">
        <f t="shared" si="20"/>
        <v>0</v>
      </c>
      <c r="X26" s="85">
        <f t="shared" si="20"/>
        <v>0</v>
      </c>
      <c r="Y26" s="85">
        <f t="shared" si="20"/>
        <v>0</v>
      </c>
      <c r="Z26" s="85">
        <f t="shared" si="20"/>
        <v>0</v>
      </c>
      <c r="AA26" s="85">
        <f t="shared" si="20"/>
        <v>0</v>
      </c>
      <c r="AB26" s="85">
        <f t="shared" si="20"/>
        <v>0</v>
      </c>
      <c r="AC26" s="85">
        <f t="shared" si="20"/>
        <v>0</v>
      </c>
      <c r="AD26" s="85">
        <f t="shared" si="20"/>
        <v>0</v>
      </c>
      <c r="AE26" s="85">
        <f t="shared" si="20"/>
        <v>0</v>
      </c>
      <c r="AF26" s="85">
        <f t="shared" si="20"/>
        <v>0</v>
      </c>
      <c r="AG26" s="85">
        <f t="shared" si="20"/>
        <v>0</v>
      </c>
      <c r="AH26" s="85">
        <f t="shared" si="20"/>
        <v>0</v>
      </c>
      <c r="AI26" s="85">
        <f t="shared" si="20"/>
        <v>0</v>
      </c>
      <c r="AJ26" s="85">
        <f t="shared" si="20"/>
        <v>0</v>
      </c>
      <c r="AK26" s="85">
        <f t="shared" si="20"/>
        <v>0</v>
      </c>
      <c r="AL26" s="85">
        <f t="shared" si="20"/>
        <v>0</v>
      </c>
      <c r="AM26" s="85">
        <f t="shared" si="20"/>
        <v>0</v>
      </c>
      <c r="AN26" s="85">
        <f t="shared" si="20"/>
        <v>0</v>
      </c>
      <c r="AO26" s="80">
        <f>AO21*0.7</f>
        <v>23.707365269461071</v>
      </c>
    </row>
    <row r="27" spans="1:43" x14ac:dyDescent="0.2">
      <c r="B27" s="85">
        <f t="shared" ref="B27:AN27" si="21">B18/1000</f>
        <v>0</v>
      </c>
      <c r="C27" s="85">
        <f t="shared" si="21"/>
        <v>0</v>
      </c>
      <c r="D27" s="85">
        <f t="shared" si="21"/>
        <v>0</v>
      </c>
      <c r="E27" s="85">
        <f t="shared" si="21"/>
        <v>0</v>
      </c>
      <c r="F27" s="85">
        <f t="shared" si="21"/>
        <v>0</v>
      </c>
      <c r="G27" s="85">
        <f t="shared" si="21"/>
        <v>0</v>
      </c>
      <c r="H27" s="85">
        <f t="shared" si="21"/>
        <v>0</v>
      </c>
      <c r="I27" s="85">
        <f t="shared" si="21"/>
        <v>0</v>
      </c>
      <c r="J27" s="85">
        <f t="shared" si="21"/>
        <v>0</v>
      </c>
      <c r="K27" s="85">
        <f t="shared" si="21"/>
        <v>0</v>
      </c>
      <c r="L27" s="85">
        <f t="shared" si="21"/>
        <v>0</v>
      </c>
      <c r="M27" s="85">
        <f t="shared" si="21"/>
        <v>0</v>
      </c>
      <c r="N27" s="85">
        <f t="shared" si="21"/>
        <v>0</v>
      </c>
      <c r="O27" s="85">
        <f t="shared" si="21"/>
        <v>0</v>
      </c>
      <c r="P27" s="85">
        <f t="shared" si="21"/>
        <v>0</v>
      </c>
      <c r="Q27" s="85">
        <f t="shared" si="21"/>
        <v>0</v>
      </c>
      <c r="R27" s="85">
        <f t="shared" si="21"/>
        <v>0</v>
      </c>
      <c r="S27" s="85">
        <f t="shared" si="21"/>
        <v>0</v>
      </c>
      <c r="T27" s="85">
        <f t="shared" si="21"/>
        <v>0</v>
      </c>
      <c r="U27" s="85">
        <f t="shared" si="21"/>
        <v>0</v>
      </c>
      <c r="V27" s="85">
        <f t="shared" si="21"/>
        <v>0</v>
      </c>
      <c r="W27" s="85">
        <f t="shared" si="21"/>
        <v>0</v>
      </c>
      <c r="X27" s="85">
        <f t="shared" si="21"/>
        <v>0</v>
      </c>
      <c r="Y27" s="85">
        <f t="shared" si="21"/>
        <v>0</v>
      </c>
      <c r="Z27" s="85">
        <f t="shared" si="21"/>
        <v>0</v>
      </c>
      <c r="AA27" s="85">
        <f t="shared" si="21"/>
        <v>0</v>
      </c>
      <c r="AB27" s="85">
        <f t="shared" si="21"/>
        <v>0</v>
      </c>
      <c r="AC27" s="85">
        <f t="shared" si="21"/>
        <v>0</v>
      </c>
      <c r="AD27" s="85">
        <f t="shared" si="21"/>
        <v>0</v>
      </c>
      <c r="AE27" s="85">
        <f t="shared" si="21"/>
        <v>0</v>
      </c>
      <c r="AF27" s="85">
        <f t="shared" si="21"/>
        <v>0</v>
      </c>
      <c r="AG27" s="85">
        <f t="shared" si="21"/>
        <v>0</v>
      </c>
      <c r="AH27" s="85">
        <f t="shared" si="21"/>
        <v>0</v>
      </c>
      <c r="AI27" s="85">
        <f t="shared" si="21"/>
        <v>0</v>
      </c>
      <c r="AJ27" s="85">
        <f t="shared" si="21"/>
        <v>0</v>
      </c>
      <c r="AK27" s="85">
        <f t="shared" si="21"/>
        <v>0</v>
      </c>
      <c r="AL27" s="85">
        <f t="shared" si="21"/>
        <v>0</v>
      </c>
      <c r="AM27" s="85">
        <f t="shared" si="21"/>
        <v>0</v>
      </c>
      <c r="AN27" s="85">
        <f t="shared" si="21"/>
        <v>0</v>
      </c>
    </row>
    <row r="28" spans="1:43" x14ac:dyDescent="0.2">
      <c r="B28" s="85">
        <f t="shared" ref="B28:AN28" si="22">B19/1000</f>
        <v>0</v>
      </c>
      <c r="C28" s="85">
        <f t="shared" si="22"/>
        <v>0</v>
      </c>
      <c r="D28" s="85">
        <f t="shared" si="22"/>
        <v>0</v>
      </c>
      <c r="E28" s="85">
        <f t="shared" si="22"/>
        <v>0</v>
      </c>
      <c r="F28" s="85">
        <f t="shared" si="22"/>
        <v>0</v>
      </c>
      <c r="G28" s="85">
        <f t="shared" si="22"/>
        <v>0</v>
      </c>
      <c r="H28" s="85">
        <f t="shared" si="22"/>
        <v>0</v>
      </c>
      <c r="I28" s="85">
        <f t="shared" si="22"/>
        <v>0</v>
      </c>
      <c r="J28" s="85">
        <f t="shared" si="22"/>
        <v>0</v>
      </c>
      <c r="K28" s="85">
        <f t="shared" si="22"/>
        <v>0</v>
      </c>
      <c r="L28" s="85">
        <f t="shared" si="22"/>
        <v>0</v>
      </c>
      <c r="M28" s="85">
        <f t="shared" si="22"/>
        <v>0</v>
      </c>
      <c r="N28" s="85">
        <f t="shared" si="22"/>
        <v>0</v>
      </c>
      <c r="O28" s="85">
        <f t="shared" si="22"/>
        <v>0</v>
      </c>
      <c r="P28" s="85">
        <f t="shared" si="22"/>
        <v>0</v>
      </c>
      <c r="Q28" s="85">
        <f t="shared" si="22"/>
        <v>0</v>
      </c>
      <c r="R28" s="85">
        <f t="shared" si="22"/>
        <v>0</v>
      </c>
      <c r="S28" s="85">
        <f t="shared" si="22"/>
        <v>0</v>
      </c>
      <c r="T28" s="85">
        <f t="shared" si="22"/>
        <v>0</v>
      </c>
      <c r="U28" s="85">
        <f t="shared" si="22"/>
        <v>0</v>
      </c>
      <c r="V28" s="85">
        <f t="shared" si="22"/>
        <v>0</v>
      </c>
      <c r="W28" s="85">
        <f t="shared" si="22"/>
        <v>0</v>
      </c>
      <c r="X28" s="85">
        <f t="shared" si="22"/>
        <v>0</v>
      </c>
      <c r="Y28" s="85">
        <f t="shared" si="22"/>
        <v>0</v>
      </c>
      <c r="Z28" s="85">
        <f t="shared" si="22"/>
        <v>0</v>
      </c>
      <c r="AA28" s="85">
        <f t="shared" si="22"/>
        <v>0</v>
      </c>
      <c r="AB28" s="85">
        <f t="shared" si="22"/>
        <v>0</v>
      </c>
      <c r="AC28" s="85">
        <f t="shared" si="22"/>
        <v>0</v>
      </c>
      <c r="AD28" s="85">
        <f t="shared" si="22"/>
        <v>0</v>
      </c>
      <c r="AE28" s="85">
        <f t="shared" si="22"/>
        <v>0</v>
      </c>
      <c r="AF28" s="85">
        <f t="shared" si="22"/>
        <v>0</v>
      </c>
      <c r="AG28" s="85">
        <f t="shared" si="22"/>
        <v>0</v>
      </c>
      <c r="AH28" s="85">
        <f t="shared" si="22"/>
        <v>0</v>
      </c>
      <c r="AI28" s="85">
        <f t="shared" si="22"/>
        <v>0</v>
      </c>
      <c r="AJ28" s="85">
        <f t="shared" si="22"/>
        <v>0</v>
      </c>
      <c r="AK28" s="85">
        <f t="shared" si="22"/>
        <v>0</v>
      </c>
      <c r="AL28" s="85">
        <f t="shared" si="22"/>
        <v>0</v>
      </c>
      <c r="AM28" s="85">
        <f t="shared" si="22"/>
        <v>0</v>
      </c>
      <c r="AN28" s="85">
        <f t="shared" si="22"/>
        <v>0</v>
      </c>
    </row>
    <row r="29" spans="1:43" x14ac:dyDescent="0.2">
      <c r="B29" s="86" t="s">
        <v>16</v>
      </c>
      <c r="C29" s="86" t="s">
        <v>17</v>
      </c>
      <c r="D29" s="86" t="s">
        <v>18</v>
      </c>
      <c r="E29" s="86" t="s">
        <v>19</v>
      </c>
      <c r="F29" s="86" t="s">
        <v>20</v>
      </c>
      <c r="G29" s="86" t="s">
        <v>21</v>
      </c>
      <c r="H29" s="86" t="s">
        <v>22</v>
      </c>
      <c r="I29" s="86" t="s">
        <v>23</v>
      </c>
      <c r="J29" s="86" t="s">
        <v>24</v>
      </c>
      <c r="K29" s="86" t="s">
        <v>25</v>
      </c>
      <c r="L29" s="86" t="s">
        <v>26</v>
      </c>
      <c r="M29" s="86" t="s">
        <v>27</v>
      </c>
      <c r="N29" s="86" t="s">
        <v>28</v>
      </c>
      <c r="O29" s="86" t="s">
        <v>29</v>
      </c>
      <c r="P29" s="86" t="s">
        <v>30</v>
      </c>
      <c r="Q29" s="86" t="s">
        <v>31</v>
      </c>
      <c r="R29" s="86" t="s">
        <v>32</v>
      </c>
      <c r="S29" s="86" t="s">
        <v>33</v>
      </c>
      <c r="T29" s="86" t="s">
        <v>34</v>
      </c>
      <c r="U29" s="86" t="s">
        <v>35</v>
      </c>
      <c r="V29" s="86" t="s">
        <v>36</v>
      </c>
      <c r="W29" s="86" t="s">
        <v>37</v>
      </c>
      <c r="X29" s="86" t="s">
        <v>38</v>
      </c>
      <c r="Y29" s="86" t="s">
        <v>39</v>
      </c>
      <c r="Z29" s="86" t="s">
        <v>40</v>
      </c>
      <c r="AA29" s="86" t="s">
        <v>41</v>
      </c>
      <c r="AB29" s="86" t="s">
        <v>42</v>
      </c>
      <c r="AC29" s="86" t="s">
        <v>43</v>
      </c>
      <c r="AD29" s="86" t="s">
        <v>44</v>
      </c>
      <c r="AE29" s="86" t="s">
        <v>45</v>
      </c>
      <c r="AF29" s="86" t="s">
        <v>46</v>
      </c>
      <c r="AG29" s="86" t="s">
        <v>47</v>
      </c>
      <c r="AH29" s="86" t="s">
        <v>48</v>
      </c>
      <c r="AI29" s="86" t="s">
        <v>49</v>
      </c>
      <c r="AJ29" s="86" t="s">
        <v>50</v>
      </c>
      <c r="AK29" s="86" t="s">
        <v>51</v>
      </c>
      <c r="AL29" s="86" t="s">
        <v>52</v>
      </c>
      <c r="AM29" s="86" t="s">
        <v>53</v>
      </c>
      <c r="AN29" s="86" t="s">
        <v>54</v>
      </c>
    </row>
    <row r="30" spans="1:43" x14ac:dyDescent="0.2">
      <c r="B30" s="85">
        <f>B21*0.7</f>
        <v>0.10122754491017963</v>
      </c>
      <c r="C30" s="85">
        <f t="shared" ref="C30:AN30" si="23">C21*0.7</f>
        <v>0.10122754491017963</v>
      </c>
      <c r="D30" s="85">
        <f t="shared" si="23"/>
        <v>0.10122754491017963</v>
      </c>
      <c r="E30" s="85">
        <f t="shared" si="23"/>
        <v>0.10122754491017963</v>
      </c>
      <c r="F30" s="85">
        <f t="shared" si="23"/>
        <v>0.10122754491017963</v>
      </c>
      <c r="G30" s="85">
        <f t="shared" si="23"/>
        <v>0.10122754491017963</v>
      </c>
      <c r="H30" s="85">
        <f t="shared" si="23"/>
        <v>0.10122754491017963</v>
      </c>
      <c r="I30" s="85">
        <f t="shared" si="23"/>
        <v>0.10122754491017963</v>
      </c>
      <c r="J30" s="85">
        <f t="shared" si="23"/>
        <v>0.10122754491017963</v>
      </c>
      <c r="K30" s="85">
        <f t="shared" si="23"/>
        <v>0.12323353293413172</v>
      </c>
      <c r="L30" s="85">
        <f t="shared" si="23"/>
        <v>0.16724550898203594</v>
      </c>
      <c r="M30" s="85">
        <f t="shared" si="23"/>
        <v>0.2376646706586826</v>
      </c>
      <c r="N30" s="85">
        <f t="shared" si="23"/>
        <v>0.30808383233532938</v>
      </c>
      <c r="O30" s="85">
        <f t="shared" si="23"/>
        <v>0.36529940119760484</v>
      </c>
      <c r="P30" s="85">
        <f t="shared" si="23"/>
        <v>0.39170658682634724</v>
      </c>
      <c r="Q30" s="85">
        <f t="shared" si="23"/>
        <v>0.39170658682634724</v>
      </c>
      <c r="R30" s="85">
        <f t="shared" si="23"/>
        <v>0.39170658682634724</v>
      </c>
      <c r="S30" s="85">
        <f t="shared" si="23"/>
        <v>0.39170658682634724</v>
      </c>
      <c r="T30" s="85">
        <f t="shared" si="23"/>
        <v>0.39170658682634724</v>
      </c>
      <c r="U30" s="85">
        <f t="shared" si="23"/>
        <v>0.39170658682634724</v>
      </c>
      <c r="V30" s="85">
        <f t="shared" si="23"/>
        <v>0.39170658682634724</v>
      </c>
      <c r="W30" s="85">
        <f t="shared" si="23"/>
        <v>0.39170658682634724</v>
      </c>
      <c r="X30" s="85">
        <f t="shared" si="23"/>
        <v>0.39170658682634724</v>
      </c>
      <c r="Y30" s="85">
        <f t="shared" si="23"/>
        <v>0.39170658682634724</v>
      </c>
      <c r="Z30" s="85">
        <f t="shared" si="23"/>
        <v>0.39170658682634724</v>
      </c>
      <c r="AA30" s="85">
        <f t="shared" si="23"/>
        <v>0.36529940119760484</v>
      </c>
      <c r="AB30" s="85">
        <f t="shared" si="23"/>
        <v>0.30808383233532938</v>
      </c>
      <c r="AC30" s="85">
        <f t="shared" si="23"/>
        <v>0.2376646706586826</v>
      </c>
      <c r="AD30" s="85">
        <f t="shared" si="23"/>
        <v>0.16724550898203594</v>
      </c>
      <c r="AE30" s="85">
        <f t="shared" si="23"/>
        <v>0.12323353293413172</v>
      </c>
      <c r="AF30" s="85">
        <f t="shared" si="23"/>
        <v>0.10122754491017963</v>
      </c>
      <c r="AG30" s="85">
        <f t="shared" si="23"/>
        <v>0.10122754491017963</v>
      </c>
      <c r="AH30" s="85">
        <f t="shared" si="23"/>
        <v>0.10122754491017963</v>
      </c>
      <c r="AI30" s="85">
        <f t="shared" si="23"/>
        <v>0.10122754491017963</v>
      </c>
      <c r="AJ30" s="85">
        <f t="shared" si="23"/>
        <v>0.10122754491017963</v>
      </c>
      <c r="AK30" s="85">
        <f t="shared" si="23"/>
        <v>0.10122754491017963</v>
      </c>
      <c r="AL30" s="85">
        <f t="shared" si="23"/>
        <v>0.10122754491017963</v>
      </c>
      <c r="AM30" s="85">
        <f t="shared" si="23"/>
        <v>0.10122754491017963</v>
      </c>
      <c r="AN30" s="85">
        <f t="shared" si="23"/>
        <v>0.10122754491017963</v>
      </c>
    </row>
    <row r="31" spans="1:43" x14ac:dyDescent="0.2">
      <c r="B31" s="85">
        <f t="shared" ref="B31:AN31" si="24">B22*0.7</f>
        <v>7.5658682634730537E-2</v>
      </c>
      <c r="C31" s="85">
        <f t="shared" si="24"/>
        <v>7.5658682634730537E-2</v>
      </c>
      <c r="D31" s="85">
        <f t="shared" si="24"/>
        <v>7.5658682634730537E-2</v>
      </c>
      <c r="E31" s="85">
        <f t="shared" si="24"/>
        <v>7.5658682634730537E-2</v>
      </c>
      <c r="F31" s="85">
        <f t="shared" si="24"/>
        <v>7.5658682634730537E-2</v>
      </c>
      <c r="G31" s="85">
        <f t="shared" si="24"/>
        <v>7.5658682634730537E-2</v>
      </c>
      <c r="H31" s="85">
        <f t="shared" si="24"/>
        <v>7.5658682634730537E-2</v>
      </c>
      <c r="I31" s="85">
        <f t="shared" si="24"/>
        <v>7.5658682634730537E-2</v>
      </c>
      <c r="J31" s="85">
        <f t="shared" si="24"/>
        <v>7.5658682634730537E-2</v>
      </c>
      <c r="K31" s="85">
        <f t="shared" si="24"/>
        <v>9.9550898203592822E-2</v>
      </c>
      <c r="L31" s="85">
        <f t="shared" si="24"/>
        <v>0.13140718562874251</v>
      </c>
      <c r="M31" s="85">
        <f t="shared" si="24"/>
        <v>0.1871556886227545</v>
      </c>
      <c r="N31" s="85">
        <f t="shared" si="24"/>
        <v>0.24290419161676646</v>
      </c>
      <c r="O31" s="85">
        <f t="shared" si="24"/>
        <v>0.28670658682634731</v>
      </c>
      <c r="P31" s="85">
        <f t="shared" si="24"/>
        <v>0.30661676646706593</v>
      </c>
      <c r="Q31" s="85">
        <f t="shared" si="24"/>
        <v>0.30661676646706593</v>
      </c>
      <c r="R31" s="85">
        <f t="shared" si="24"/>
        <v>0.30661676646706593</v>
      </c>
      <c r="S31" s="85">
        <f t="shared" si="24"/>
        <v>0.30661676646706593</v>
      </c>
      <c r="T31" s="85">
        <f t="shared" si="24"/>
        <v>0.30661676646706593</v>
      </c>
      <c r="U31" s="85">
        <f t="shared" si="24"/>
        <v>0.30661676646706593</v>
      </c>
      <c r="V31" s="85">
        <f t="shared" si="24"/>
        <v>0.30661676646706593</v>
      </c>
      <c r="W31" s="85">
        <f t="shared" si="24"/>
        <v>0.30661676646706593</v>
      </c>
      <c r="X31" s="85">
        <f t="shared" si="24"/>
        <v>0.30661676646706593</v>
      </c>
      <c r="Y31" s="85">
        <f t="shared" si="24"/>
        <v>0.30661676646706593</v>
      </c>
      <c r="Z31" s="85">
        <f t="shared" si="24"/>
        <v>0.30661676646706593</v>
      </c>
      <c r="AA31" s="85">
        <f t="shared" si="24"/>
        <v>0.28670658682634731</v>
      </c>
      <c r="AB31" s="85">
        <f t="shared" si="24"/>
        <v>0.24290419161676646</v>
      </c>
      <c r="AC31" s="85">
        <f t="shared" si="24"/>
        <v>0.1871556886227545</v>
      </c>
      <c r="AD31" s="85">
        <f t="shared" si="24"/>
        <v>0.13140718562874251</v>
      </c>
      <c r="AE31" s="85">
        <f t="shared" si="24"/>
        <v>9.9550898203592822E-2</v>
      </c>
      <c r="AF31" s="85">
        <f t="shared" si="24"/>
        <v>7.5658682634730537E-2</v>
      </c>
      <c r="AG31" s="85">
        <f t="shared" si="24"/>
        <v>7.5658682634730537E-2</v>
      </c>
      <c r="AH31" s="85">
        <f t="shared" si="24"/>
        <v>7.5658682634730537E-2</v>
      </c>
      <c r="AI31" s="85">
        <f t="shared" si="24"/>
        <v>7.5658682634730537E-2</v>
      </c>
      <c r="AJ31" s="85">
        <f t="shared" si="24"/>
        <v>7.5658682634730537E-2</v>
      </c>
      <c r="AK31" s="85">
        <f t="shared" si="24"/>
        <v>7.5658682634730537E-2</v>
      </c>
      <c r="AL31" s="85">
        <f t="shared" si="24"/>
        <v>7.5658682634730537E-2</v>
      </c>
      <c r="AM31" s="85">
        <f t="shared" si="24"/>
        <v>7.5658682634730537E-2</v>
      </c>
      <c r="AN31" s="85">
        <f t="shared" si="24"/>
        <v>7.5658682634730537E-2</v>
      </c>
    </row>
    <row r="32" spans="1:43" x14ac:dyDescent="0.2">
      <c r="B32" s="85">
        <f t="shared" ref="B32:AN32" si="25">B23*0.7</f>
        <v>4.0239520958083828E-2</v>
      </c>
      <c r="C32" s="85">
        <f t="shared" si="25"/>
        <v>4.0239520958083828E-2</v>
      </c>
      <c r="D32" s="85">
        <f t="shared" si="25"/>
        <v>4.0239520958083828E-2</v>
      </c>
      <c r="E32" s="85">
        <f t="shared" si="25"/>
        <v>4.0239520958083828E-2</v>
      </c>
      <c r="F32" s="85">
        <f t="shared" si="25"/>
        <v>4.0239520958083828E-2</v>
      </c>
      <c r="G32" s="85">
        <f t="shared" si="25"/>
        <v>4.0239520958083828E-2</v>
      </c>
      <c r="H32" s="85">
        <f t="shared" si="25"/>
        <v>4.0239520958083828E-2</v>
      </c>
      <c r="I32" s="85">
        <f t="shared" si="25"/>
        <v>4.0239520958083828E-2</v>
      </c>
      <c r="J32" s="85">
        <f t="shared" si="25"/>
        <v>4.0239520958083828E-2</v>
      </c>
      <c r="K32" s="85">
        <f t="shared" si="25"/>
        <v>5.2814371257485032E-2</v>
      </c>
      <c r="L32" s="85">
        <f t="shared" si="25"/>
        <v>7.0419161676646705E-2</v>
      </c>
      <c r="M32" s="85">
        <f t="shared" si="25"/>
        <v>0.10311377245508982</v>
      </c>
      <c r="N32" s="85">
        <f t="shared" si="25"/>
        <v>0.13329341317365268</v>
      </c>
      <c r="O32" s="85">
        <f t="shared" si="25"/>
        <v>0.1584431137724551</v>
      </c>
      <c r="P32" s="85">
        <f t="shared" si="25"/>
        <v>0.16850299401197605</v>
      </c>
      <c r="Q32" s="85">
        <f t="shared" si="25"/>
        <v>0.16850299401197605</v>
      </c>
      <c r="R32" s="85">
        <f t="shared" si="25"/>
        <v>0.16850299401197605</v>
      </c>
      <c r="S32" s="85">
        <f t="shared" si="25"/>
        <v>0.16850299401197605</v>
      </c>
      <c r="T32" s="85">
        <f t="shared" si="25"/>
        <v>0.16850299401197605</v>
      </c>
      <c r="U32" s="85">
        <f t="shared" si="25"/>
        <v>0.16850299401197605</v>
      </c>
      <c r="V32" s="85">
        <f t="shared" si="25"/>
        <v>0.16850299401197605</v>
      </c>
      <c r="W32" s="85">
        <f t="shared" si="25"/>
        <v>0.16850299401197605</v>
      </c>
      <c r="X32" s="85">
        <f t="shared" si="25"/>
        <v>0.16850299401197605</v>
      </c>
      <c r="Y32" s="85">
        <f t="shared" si="25"/>
        <v>0.16850299401197605</v>
      </c>
      <c r="Z32" s="85">
        <f t="shared" si="25"/>
        <v>0.16850299401197605</v>
      </c>
      <c r="AA32" s="85">
        <f t="shared" si="25"/>
        <v>0.1584431137724551</v>
      </c>
      <c r="AB32" s="85">
        <f t="shared" si="25"/>
        <v>0.13329341317365268</v>
      </c>
      <c r="AC32" s="85">
        <f t="shared" si="25"/>
        <v>0.10311377245508982</v>
      </c>
      <c r="AD32" s="85">
        <f t="shared" si="25"/>
        <v>7.0419161676646705E-2</v>
      </c>
      <c r="AE32" s="85">
        <f t="shared" si="25"/>
        <v>5.2814371257485032E-2</v>
      </c>
      <c r="AF32" s="85">
        <f t="shared" si="25"/>
        <v>4.0239520958083828E-2</v>
      </c>
      <c r="AG32" s="85">
        <f t="shared" si="25"/>
        <v>4.0239520958083828E-2</v>
      </c>
      <c r="AH32" s="85">
        <f t="shared" si="25"/>
        <v>4.0239520958083828E-2</v>
      </c>
      <c r="AI32" s="85">
        <f t="shared" si="25"/>
        <v>4.0239520958083828E-2</v>
      </c>
      <c r="AJ32" s="85">
        <f t="shared" si="25"/>
        <v>4.0239520958083828E-2</v>
      </c>
      <c r="AK32" s="85">
        <f t="shared" si="25"/>
        <v>4.0239520958083828E-2</v>
      </c>
      <c r="AL32" s="85">
        <f t="shared" si="25"/>
        <v>4.0239520958083828E-2</v>
      </c>
      <c r="AM32" s="85">
        <f t="shared" si="25"/>
        <v>4.0239520958083828E-2</v>
      </c>
      <c r="AN32" s="85">
        <f t="shared" si="25"/>
        <v>4.0239520958083828E-2</v>
      </c>
    </row>
    <row r="33" spans="1:41" x14ac:dyDescent="0.2">
      <c r="B33" s="85">
        <f t="shared" ref="B33:AN33" si="26">B24*0.7</f>
        <v>5.5329341317365263E-2</v>
      </c>
      <c r="C33" s="85">
        <f t="shared" si="26"/>
        <v>5.5329341317365263E-2</v>
      </c>
      <c r="D33" s="85">
        <f t="shared" si="26"/>
        <v>5.5329341317365263E-2</v>
      </c>
      <c r="E33" s="85">
        <f t="shared" si="26"/>
        <v>5.5329341317365263E-2</v>
      </c>
      <c r="F33" s="85">
        <f t="shared" si="26"/>
        <v>5.5329341317365263E-2</v>
      </c>
      <c r="G33" s="85">
        <f t="shared" si="26"/>
        <v>5.5329341317365263E-2</v>
      </c>
      <c r="H33" s="85">
        <f t="shared" si="26"/>
        <v>5.5329341317365263E-2</v>
      </c>
      <c r="I33" s="85">
        <f t="shared" si="26"/>
        <v>5.5329341317365263E-2</v>
      </c>
      <c r="J33" s="85">
        <f t="shared" si="26"/>
        <v>5.5329341317365263E-2</v>
      </c>
      <c r="K33" s="85">
        <f t="shared" si="26"/>
        <v>7.0419161676646705E-2</v>
      </c>
      <c r="L33" s="85">
        <f t="shared" si="26"/>
        <v>9.5568862275449112E-2</v>
      </c>
      <c r="M33" s="85">
        <f t="shared" si="26"/>
        <v>0.13580838323353295</v>
      </c>
      <c r="N33" s="85">
        <f t="shared" si="26"/>
        <v>0.17604790419161678</v>
      </c>
      <c r="O33" s="85">
        <f t="shared" si="26"/>
        <v>0.21628742514970059</v>
      </c>
      <c r="P33" s="85">
        <f t="shared" si="26"/>
        <v>0.23137724550898203</v>
      </c>
      <c r="Q33" s="85">
        <f t="shared" si="26"/>
        <v>0.23137724550898203</v>
      </c>
      <c r="R33" s="85">
        <f t="shared" si="26"/>
        <v>0.23137724550898203</v>
      </c>
      <c r="S33" s="85">
        <f t="shared" si="26"/>
        <v>0.23137724550898203</v>
      </c>
      <c r="T33" s="85">
        <f t="shared" si="26"/>
        <v>0.23137724550898203</v>
      </c>
      <c r="U33" s="85">
        <f t="shared" si="26"/>
        <v>0.23137724550898203</v>
      </c>
      <c r="V33" s="85">
        <f t="shared" si="26"/>
        <v>0.23137724550898203</v>
      </c>
      <c r="W33" s="85">
        <f t="shared" si="26"/>
        <v>0.23137724550898203</v>
      </c>
      <c r="X33" s="85">
        <f t="shared" si="26"/>
        <v>0.23137724550898203</v>
      </c>
      <c r="Y33" s="85">
        <f t="shared" si="26"/>
        <v>0.23137724550898203</v>
      </c>
      <c r="Z33" s="85">
        <f t="shared" si="26"/>
        <v>0.23137724550898203</v>
      </c>
      <c r="AA33" s="85">
        <f t="shared" si="26"/>
        <v>0.21628742514970059</v>
      </c>
      <c r="AB33" s="85">
        <f t="shared" si="26"/>
        <v>0.17604790419161678</v>
      </c>
      <c r="AC33" s="85">
        <f t="shared" si="26"/>
        <v>0.13580838323353295</v>
      </c>
      <c r="AD33" s="85">
        <f t="shared" si="26"/>
        <v>9.5568862275449112E-2</v>
      </c>
      <c r="AE33" s="85">
        <f t="shared" si="26"/>
        <v>7.0419161676646705E-2</v>
      </c>
      <c r="AF33" s="85">
        <f t="shared" si="26"/>
        <v>5.5329341317365263E-2</v>
      </c>
      <c r="AG33" s="85">
        <f t="shared" si="26"/>
        <v>5.5329341317365263E-2</v>
      </c>
      <c r="AH33" s="85">
        <f t="shared" si="26"/>
        <v>5.5329341317365263E-2</v>
      </c>
      <c r="AI33" s="85">
        <f t="shared" si="26"/>
        <v>5.5329341317365263E-2</v>
      </c>
      <c r="AJ33" s="85">
        <f t="shared" si="26"/>
        <v>5.5329341317365263E-2</v>
      </c>
      <c r="AK33" s="85">
        <f t="shared" si="26"/>
        <v>5.5329341317365263E-2</v>
      </c>
      <c r="AL33" s="85">
        <f t="shared" si="26"/>
        <v>5.5329341317365263E-2</v>
      </c>
      <c r="AM33" s="85">
        <f t="shared" si="26"/>
        <v>5.5329341317365263E-2</v>
      </c>
      <c r="AN33" s="85">
        <f t="shared" si="26"/>
        <v>5.5329341317365263E-2</v>
      </c>
    </row>
    <row r="34" spans="1:41" x14ac:dyDescent="0.2">
      <c r="B34" s="85">
        <f t="shared" ref="B34:AN34" si="27">B25*0.7</f>
        <v>0</v>
      </c>
      <c r="C34" s="85">
        <f t="shared" si="27"/>
        <v>0</v>
      </c>
      <c r="D34" s="85">
        <f t="shared" si="27"/>
        <v>0</v>
      </c>
      <c r="E34" s="85">
        <f t="shared" si="27"/>
        <v>0</v>
      </c>
      <c r="F34" s="85">
        <f t="shared" si="27"/>
        <v>0</v>
      </c>
      <c r="G34" s="85">
        <f t="shared" si="27"/>
        <v>0</v>
      </c>
      <c r="H34" s="85">
        <f t="shared" si="27"/>
        <v>0</v>
      </c>
      <c r="I34" s="85">
        <f t="shared" si="27"/>
        <v>0</v>
      </c>
      <c r="J34" s="85">
        <f t="shared" si="27"/>
        <v>0</v>
      </c>
      <c r="K34" s="85">
        <f t="shared" si="27"/>
        <v>0</v>
      </c>
      <c r="L34" s="85">
        <f t="shared" si="27"/>
        <v>0</v>
      </c>
      <c r="M34" s="85">
        <f t="shared" si="27"/>
        <v>0</v>
      </c>
      <c r="N34" s="85">
        <f t="shared" si="27"/>
        <v>0</v>
      </c>
      <c r="O34" s="85">
        <f t="shared" si="27"/>
        <v>0</v>
      </c>
      <c r="P34" s="85">
        <f t="shared" si="27"/>
        <v>0</v>
      </c>
      <c r="Q34" s="85">
        <f t="shared" si="27"/>
        <v>0</v>
      </c>
      <c r="R34" s="85">
        <f t="shared" si="27"/>
        <v>0</v>
      </c>
      <c r="S34" s="85">
        <f t="shared" si="27"/>
        <v>0</v>
      </c>
      <c r="T34" s="85">
        <f t="shared" si="27"/>
        <v>0</v>
      </c>
      <c r="U34" s="85">
        <f t="shared" si="27"/>
        <v>0</v>
      </c>
      <c r="V34" s="85">
        <f t="shared" si="27"/>
        <v>0</v>
      </c>
      <c r="W34" s="85">
        <f t="shared" si="27"/>
        <v>0</v>
      </c>
      <c r="X34" s="85">
        <f t="shared" si="27"/>
        <v>0</v>
      </c>
      <c r="Y34" s="85">
        <f t="shared" si="27"/>
        <v>0</v>
      </c>
      <c r="Z34" s="85">
        <f t="shared" si="27"/>
        <v>0</v>
      </c>
      <c r="AA34" s="85">
        <f t="shared" si="27"/>
        <v>0</v>
      </c>
      <c r="AB34" s="85">
        <f t="shared" si="27"/>
        <v>0</v>
      </c>
      <c r="AC34" s="85">
        <f t="shared" si="27"/>
        <v>0</v>
      </c>
      <c r="AD34" s="85">
        <f t="shared" si="27"/>
        <v>0</v>
      </c>
      <c r="AE34" s="85">
        <f t="shared" si="27"/>
        <v>0</v>
      </c>
      <c r="AF34" s="85">
        <f t="shared" si="27"/>
        <v>0</v>
      </c>
      <c r="AG34" s="85">
        <f t="shared" si="27"/>
        <v>0</v>
      </c>
      <c r="AH34" s="85">
        <f t="shared" si="27"/>
        <v>0</v>
      </c>
      <c r="AI34" s="85">
        <f t="shared" si="27"/>
        <v>0</v>
      </c>
      <c r="AJ34" s="85">
        <f t="shared" si="27"/>
        <v>0</v>
      </c>
      <c r="AK34" s="85">
        <f t="shared" si="27"/>
        <v>0</v>
      </c>
      <c r="AL34" s="85">
        <f t="shared" si="27"/>
        <v>0</v>
      </c>
      <c r="AM34" s="85">
        <f t="shared" si="27"/>
        <v>0</v>
      </c>
      <c r="AN34" s="85">
        <f t="shared" si="27"/>
        <v>0</v>
      </c>
    </row>
    <row r="35" spans="1:41" x14ac:dyDescent="0.2">
      <c r="B35" s="85">
        <f t="shared" ref="B35:AN35" si="28">B26*0.7</f>
        <v>0</v>
      </c>
      <c r="C35" s="85">
        <f t="shared" si="28"/>
        <v>0</v>
      </c>
      <c r="D35" s="85">
        <f t="shared" si="28"/>
        <v>0</v>
      </c>
      <c r="E35" s="85">
        <f t="shared" si="28"/>
        <v>0</v>
      </c>
      <c r="F35" s="85">
        <f t="shared" si="28"/>
        <v>0</v>
      </c>
      <c r="G35" s="85">
        <f t="shared" si="28"/>
        <v>0</v>
      </c>
      <c r="H35" s="85">
        <f t="shared" si="28"/>
        <v>0</v>
      </c>
      <c r="I35" s="85">
        <f t="shared" si="28"/>
        <v>0</v>
      </c>
      <c r="J35" s="85">
        <f t="shared" si="28"/>
        <v>0</v>
      </c>
      <c r="K35" s="85">
        <f t="shared" si="28"/>
        <v>0</v>
      </c>
      <c r="L35" s="85">
        <f t="shared" si="28"/>
        <v>0</v>
      </c>
      <c r="M35" s="85">
        <f t="shared" si="28"/>
        <v>0</v>
      </c>
      <c r="N35" s="85">
        <f t="shared" si="28"/>
        <v>0</v>
      </c>
      <c r="O35" s="85">
        <f t="shared" si="28"/>
        <v>0</v>
      </c>
      <c r="P35" s="85">
        <f t="shared" si="28"/>
        <v>0</v>
      </c>
      <c r="Q35" s="85">
        <f t="shared" si="28"/>
        <v>0</v>
      </c>
      <c r="R35" s="85">
        <f t="shared" si="28"/>
        <v>0</v>
      </c>
      <c r="S35" s="85">
        <f t="shared" si="28"/>
        <v>0</v>
      </c>
      <c r="T35" s="85">
        <f t="shared" si="28"/>
        <v>0</v>
      </c>
      <c r="U35" s="85">
        <f t="shared" si="28"/>
        <v>0</v>
      </c>
      <c r="V35" s="85">
        <f t="shared" si="28"/>
        <v>0</v>
      </c>
      <c r="W35" s="85">
        <f t="shared" si="28"/>
        <v>0</v>
      </c>
      <c r="X35" s="85">
        <f t="shared" si="28"/>
        <v>0</v>
      </c>
      <c r="Y35" s="85">
        <f t="shared" si="28"/>
        <v>0</v>
      </c>
      <c r="Z35" s="85">
        <f t="shared" si="28"/>
        <v>0</v>
      </c>
      <c r="AA35" s="85">
        <f t="shared" si="28"/>
        <v>0</v>
      </c>
      <c r="AB35" s="85">
        <f t="shared" si="28"/>
        <v>0</v>
      </c>
      <c r="AC35" s="85">
        <f t="shared" si="28"/>
        <v>0</v>
      </c>
      <c r="AD35" s="85">
        <f t="shared" si="28"/>
        <v>0</v>
      </c>
      <c r="AE35" s="85">
        <f t="shared" si="28"/>
        <v>0</v>
      </c>
      <c r="AF35" s="85">
        <f t="shared" si="28"/>
        <v>0</v>
      </c>
      <c r="AG35" s="85">
        <f t="shared" si="28"/>
        <v>0</v>
      </c>
      <c r="AH35" s="85">
        <f t="shared" si="28"/>
        <v>0</v>
      </c>
      <c r="AI35" s="85">
        <f t="shared" si="28"/>
        <v>0</v>
      </c>
      <c r="AJ35" s="85">
        <f t="shared" si="28"/>
        <v>0</v>
      </c>
      <c r="AK35" s="85">
        <f t="shared" si="28"/>
        <v>0</v>
      </c>
      <c r="AL35" s="85">
        <f t="shared" si="28"/>
        <v>0</v>
      </c>
      <c r="AM35" s="85">
        <f t="shared" si="28"/>
        <v>0</v>
      </c>
      <c r="AN35" s="85">
        <f t="shared" si="28"/>
        <v>0</v>
      </c>
    </row>
    <row r="36" spans="1:41" x14ac:dyDescent="0.2">
      <c r="B36" s="85">
        <f t="shared" ref="B36:AN36" si="29">B27*0.7</f>
        <v>0</v>
      </c>
      <c r="C36" s="85">
        <f t="shared" si="29"/>
        <v>0</v>
      </c>
      <c r="D36" s="85">
        <f t="shared" si="29"/>
        <v>0</v>
      </c>
      <c r="E36" s="85">
        <f t="shared" si="29"/>
        <v>0</v>
      </c>
      <c r="F36" s="85">
        <f t="shared" si="29"/>
        <v>0</v>
      </c>
      <c r="G36" s="85">
        <f t="shared" si="29"/>
        <v>0</v>
      </c>
      <c r="H36" s="85">
        <f t="shared" si="29"/>
        <v>0</v>
      </c>
      <c r="I36" s="85">
        <f t="shared" si="29"/>
        <v>0</v>
      </c>
      <c r="J36" s="85">
        <f t="shared" si="29"/>
        <v>0</v>
      </c>
      <c r="K36" s="85">
        <f t="shared" si="29"/>
        <v>0</v>
      </c>
      <c r="L36" s="85">
        <f t="shared" si="29"/>
        <v>0</v>
      </c>
      <c r="M36" s="85">
        <f t="shared" si="29"/>
        <v>0</v>
      </c>
      <c r="N36" s="85">
        <f t="shared" si="29"/>
        <v>0</v>
      </c>
      <c r="O36" s="85">
        <f t="shared" si="29"/>
        <v>0</v>
      </c>
      <c r="P36" s="85">
        <f t="shared" si="29"/>
        <v>0</v>
      </c>
      <c r="Q36" s="85">
        <f t="shared" si="29"/>
        <v>0</v>
      </c>
      <c r="R36" s="85">
        <f t="shared" si="29"/>
        <v>0</v>
      </c>
      <c r="S36" s="85">
        <f t="shared" si="29"/>
        <v>0</v>
      </c>
      <c r="T36" s="85">
        <f t="shared" si="29"/>
        <v>0</v>
      </c>
      <c r="U36" s="85">
        <f t="shared" si="29"/>
        <v>0</v>
      </c>
      <c r="V36" s="85">
        <f t="shared" si="29"/>
        <v>0</v>
      </c>
      <c r="W36" s="85">
        <f t="shared" si="29"/>
        <v>0</v>
      </c>
      <c r="X36" s="85">
        <f t="shared" si="29"/>
        <v>0</v>
      </c>
      <c r="Y36" s="85">
        <f t="shared" si="29"/>
        <v>0</v>
      </c>
      <c r="Z36" s="85">
        <f t="shared" si="29"/>
        <v>0</v>
      </c>
      <c r="AA36" s="85">
        <f t="shared" si="29"/>
        <v>0</v>
      </c>
      <c r="AB36" s="85">
        <f t="shared" si="29"/>
        <v>0</v>
      </c>
      <c r="AC36" s="85">
        <f t="shared" si="29"/>
        <v>0</v>
      </c>
      <c r="AD36" s="85">
        <f t="shared" si="29"/>
        <v>0</v>
      </c>
      <c r="AE36" s="85">
        <f t="shared" si="29"/>
        <v>0</v>
      </c>
      <c r="AF36" s="85">
        <f t="shared" si="29"/>
        <v>0</v>
      </c>
      <c r="AG36" s="85">
        <f t="shared" si="29"/>
        <v>0</v>
      </c>
      <c r="AH36" s="85">
        <f t="shared" si="29"/>
        <v>0</v>
      </c>
      <c r="AI36" s="85">
        <f t="shared" si="29"/>
        <v>0</v>
      </c>
      <c r="AJ36" s="85">
        <f t="shared" si="29"/>
        <v>0</v>
      </c>
      <c r="AK36" s="85">
        <f t="shared" si="29"/>
        <v>0</v>
      </c>
      <c r="AL36" s="85">
        <f t="shared" si="29"/>
        <v>0</v>
      </c>
      <c r="AM36" s="85">
        <f t="shared" si="29"/>
        <v>0</v>
      </c>
      <c r="AN36" s="85">
        <f t="shared" si="29"/>
        <v>0</v>
      </c>
    </row>
    <row r="37" spans="1:41" x14ac:dyDescent="0.2">
      <c r="B37" s="85">
        <f t="shared" ref="B37:AN37" si="30">B28*0.7</f>
        <v>0</v>
      </c>
      <c r="C37" s="85">
        <f t="shared" si="30"/>
        <v>0</v>
      </c>
      <c r="D37" s="85">
        <f t="shared" si="30"/>
        <v>0</v>
      </c>
      <c r="E37" s="85">
        <f t="shared" si="30"/>
        <v>0</v>
      </c>
      <c r="F37" s="85">
        <f t="shared" si="30"/>
        <v>0</v>
      </c>
      <c r="G37" s="85">
        <f t="shared" si="30"/>
        <v>0</v>
      </c>
      <c r="H37" s="85">
        <f t="shared" si="30"/>
        <v>0</v>
      </c>
      <c r="I37" s="85">
        <f t="shared" si="30"/>
        <v>0</v>
      </c>
      <c r="J37" s="85">
        <f t="shared" si="30"/>
        <v>0</v>
      </c>
      <c r="K37" s="85">
        <f t="shared" si="30"/>
        <v>0</v>
      </c>
      <c r="L37" s="85">
        <f t="shared" si="30"/>
        <v>0</v>
      </c>
      <c r="M37" s="85">
        <f t="shared" si="30"/>
        <v>0</v>
      </c>
      <c r="N37" s="85">
        <f t="shared" si="30"/>
        <v>0</v>
      </c>
      <c r="O37" s="85">
        <f t="shared" si="30"/>
        <v>0</v>
      </c>
      <c r="P37" s="85">
        <f t="shared" si="30"/>
        <v>0</v>
      </c>
      <c r="Q37" s="85">
        <f t="shared" si="30"/>
        <v>0</v>
      </c>
      <c r="R37" s="85">
        <f t="shared" si="30"/>
        <v>0</v>
      </c>
      <c r="S37" s="85">
        <f t="shared" si="30"/>
        <v>0</v>
      </c>
      <c r="T37" s="85">
        <f t="shared" si="30"/>
        <v>0</v>
      </c>
      <c r="U37" s="85">
        <f t="shared" si="30"/>
        <v>0</v>
      </c>
      <c r="V37" s="85">
        <f t="shared" si="30"/>
        <v>0</v>
      </c>
      <c r="W37" s="85">
        <f t="shared" si="30"/>
        <v>0</v>
      </c>
      <c r="X37" s="85">
        <f t="shared" si="30"/>
        <v>0</v>
      </c>
      <c r="Y37" s="85">
        <f t="shared" si="30"/>
        <v>0</v>
      </c>
      <c r="Z37" s="85">
        <f t="shared" si="30"/>
        <v>0</v>
      </c>
      <c r="AA37" s="85">
        <f t="shared" si="30"/>
        <v>0</v>
      </c>
      <c r="AB37" s="85">
        <f t="shared" si="30"/>
        <v>0</v>
      </c>
      <c r="AC37" s="85">
        <f t="shared" si="30"/>
        <v>0</v>
      </c>
      <c r="AD37" s="85">
        <f t="shared" si="30"/>
        <v>0</v>
      </c>
      <c r="AE37" s="85">
        <f t="shared" si="30"/>
        <v>0</v>
      </c>
      <c r="AF37" s="85">
        <f t="shared" si="30"/>
        <v>0</v>
      </c>
      <c r="AG37" s="85">
        <f t="shared" si="30"/>
        <v>0</v>
      </c>
      <c r="AH37" s="85">
        <f t="shared" si="30"/>
        <v>0</v>
      </c>
      <c r="AI37" s="85">
        <f t="shared" si="30"/>
        <v>0</v>
      </c>
      <c r="AJ37" s="85">
        <f t="shared" si="30"/>
        <v>0</v>
      </c>
      <c r="AK37" s="85">
        <f t="shared" si="30"/>
        <v>0</v>
      </c>
      <c r="AL37" s="85">
        <f t="shared" si="30"/>
        <v>0</v>
      </c>
      <c r="AM37" s="85">
        <f t="shared" si="30"/>
        <v>0</v>
      </c>
      <c r="AN37" s="85">
        <f t="shared" si="30"/>
        <v>0</v>
      </c>
    </row>
    <row r="38" spans="1:41" ht="13.5" thickBot="1" x14ac:dyDescent="0.25">
      <c r="A38" s="124" t="s">
        <v>153</v>
      </c>
      <c r="B38" s="85">
        <f>SUM(B30:B37)</f>
        <v>0.27245508982035926</v>
      </c>
      <c r="C38" s="85">
        <f t="shared" ref="C38:AN38" si="31">SUM(C30:C37)</f>
        <v>0.27245508982035926</v>
      </c>
      <c r="D38" s="85">
        <f t="shared" si="31"/>
        <v>0.27245508982035926</v>
      </c>
      <c r="E38" s="85">
        <f t="shared" si="31"/>
        <v>0.27245508982035926</v>
      </c>
      <c r="F38" s="85">
        <f t="shared" si="31"/>
        <v>0.27245508982035926</v>
      </c>
      <c r="G38" s="85">
        <f t="shared" si="31"/>
        <v>0.27245508982035926</v>
      </c>
      <c r="H38" s="85">
        <f t="shared" si="31"/>
        <v>0.27245508982035926</v>
      </c>
      <c r="I38" s="85">
        <f t="shared" si="31"/>
        <v>0.27245508982035926</v>
      </c>
      <c r="J38" s="85">
        <f t="shared" si="31"/>
        <v>0.27245508982035926</v>
      </c>
      <c r="K38" s="85">
        <f t="shared" si="31"/>
        <v>0.34601796407185631</v>
      </c>
      <c r="L38" s="85">
        <f t="shared" si="31"/>
        <v>0.46464071856287426</v>
      </c>
      <c r="M38" s="85">
        <f t="shared" si="31"/>
        <v>0.66374251497005987</v>
      </c>
      <c r="N38" s="85">
        <f t="shared" si="31"/>
        <v>0.86032934131736538</v>
      </c>
      <c r="O38" s="85">
        <f t="shared" si="31"/>
        <v>1.026736526946108</v>
      </c>
      <c r="P38" s="85">
        <f t="shared" si="31"/>
        <v>1.0982035928143712</v>
      </c>
      <c r="Q38" s="85">
        <f t="shared" si="31"/>
        <v>1.0982035928143712</v>
      </c>
      <c r="R38" s="85">
        <f t="shared" si="31"/>
        <v>1.0982035928143712</v>
      </c>
      <c r="S38" s="85">
        <f t="shared" si="31"/>
        <v>1.0982035928143712</v>
      </c>
      <c r="T38" s="85">
        <f t="shared" si="31"/>
        <v>1.0982035928143712</v>
      </c>
      <c r="U38" s="85">
        <f t="shared" si="31"/>
        <v>1.0982035928143712</v>
      </c>
      <c r="V38" s="85">
        <f t="shared" si="31"/>
        <v>1.0982035928143712</v>
      </c>
      <c r="W38" s="85">
        <f t="shared" si="31"/>
        <v>1.0982035928143712</v>
      </c>
      <c r="X38" s="85">
        <f t="shared" si="31"/>
        <v>1.0982035928143712</v>
      </c>
      <c r="Y38" s="85">
        <f t="shared" si="31"/>
        <v>1.0982035928143712</v>
      </c>
      <c r="Z38" s="85">
        <f t="shared" si="31"/>
        <v>1.0982035928143712</v>
      </c>
      <c r="AA38" s="85">
        <f t="shared" si="31"/>
        <v>1.026736526946108</v>
      </c>
      <c r="AB38" s="85">
        <f t="shared" si="31"/>
        <v>0.86032934131736538</v>
      </c>
      <c r="AC38" s="85">
        <f t="shared" si="31"/>
        <v>0.66374251497005987</v>
      </c>
      <c r="AD38" s="85">
        <f t="shared" si="31"/>
        <v>0.46464071856287426</v>
      </c>
      <c r="AE38" s="85">
        <f t="shared" si="31"/>
        <v>0.34601796407185631</v>
      </c>
      <c r="AF38" s="85">
        <f t="shared" si="31"/>
        <v>0.27245508982035926</v>
      </c>
      <c r="AG38" s="85">
        <f t="shared" si="31"/>
        <v>0.27245508982035926</v>
      </c>
      <c r="AH38" s="85">
        <f t="shared" si="31"/>
        <v>0.27245508982035926</v>
      </c>
      <c r="AI38" s="85">
        <f t="shared" si="31"/>
        <v>0.27245508982035926</v>
      </c>
      <c r="AJ38" s="85">
        <f t="shared" si="31"/>
        <v>0.27245508982035926</v>
      </c>
      <c r="AK38" s="85">
        <f t="shared" si="31"/>
        <v>0.27245508982035926</v>
      </c>
      <c r="AL38" s="85">
        <f t="shared" si="31"/>
        <v>0.27245508982035926</v>
      </c>
      <c r="AM38" s="85">
        <f t="shared" si="31"/>
        <v>0.27245508982035926</v>
      </c>
      <c r="AN38" s="85">
        <f t="shared" si="31"/>
        <v>0.27245508982035926</v>
      </c>
      <c r="AO38" s="85">
        <f>SUM(B38:AN38)</f>
        <v>23.707365269461068</v>
      </c>
    </row>
    <row r="39" spans="1:41" ht="13.5" thickBot="1" x14ac:dyDescent="0.25">
      <c r="A39" s="124"/>
      <c r="B39" s="85"/>
      <c r="C39" s="85"/>
      <c r="D39" s="263">
        <f>AVERAGE(D38:H38)</f>
        <v>0.27245508982035926</v>
      </c>
      <c r="E39" s="264"/>
      <c r="F39" s="264"/>
      <c r="G39" s="264"/>
      <c r="H39" s="26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263">
        <f>AVERAGE(S38:W38)</f>
        <v>1.0982035928143712</v>
      </c>
      <c r="T39" s="264"/>
      <c r="U39" s="264"/>
      <c r="V39" s="264"/>
      <c r="W39" s="26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263">
        <f>AVERAGE(AH38:AL38)</f>
        <v>0.27245508982035926</v>
      </c>
      <c r="AI39" s="264"/>
      <c r="AJ39" s="264"/>
      <c r="AK39" s="264"/>
      <c r="AL39" s="265"/>
      <c r="AM39" s="85"/>
      <c r="AN39" s="85"/>
      <c r="AO39" s="85"/>
    </row>
    <row r="41" spans="1:41" x14ac:dyDescent="0.2">
      <c r="A41">
        <f>'Pattern Design'!G21</f>
        <v>10.5</v>
      </c>
      <c r="B41" s="125">
        <f>'Pattern Design'!C29</f>
        <v>23</v>
      </c>
      <c r="C41" s="125">
        <f>'Pattern Design'!D29</f>
        <v>23</v>
      </c>
      <c r="D41" s="125">
        <f>'Pattern Design'!E29</f>
        <v>23</v>
      </c>
      <c r="E41" s="125">
        <f>'Pattern Design'!F29</f>
        <v>23</v>
      </c>
      <c r="F41" s="125">
        <f>'Pattern Design'!G29</f>
        <v>23</v>
      </c>
      <c r="G41" s="125">
        <f>'Pattern Design'!H29</f>
        <v>23</v>
      </c>
      <c r="H41" s="125">
        <f>'Pattern Design'!I29</f>
        <v>23</v>
      </c>
      <c r="I41" s="125">
        <f>'Pattern Design'!J29</f>
        <v>23</v>
      </c>
      <c r="J41" s="125">
        <f>'Pattern Design'!K29</f>
        <v>23</v>
      </c>
      <c r="K41" s="125">
        <f>'Pattern Design'!L29</f>
        <v>28</v>
      </c>
      <c r="L41" s="125">
        <f>'Pattern Design'!M29</f>
        <v>38</v>
      </c>
      <c r="M41" s="125">
        <f>'Pattern Design'!N29</f>
        <v>54</v>
      </c>
      <c r="N41" s="125">
        <f>'Pattern Design'!O29</f>
        <v>70</v>
      </c>
      <c r="O41" s="125">
        <f>'Pattern Design'!P29</f>
        <v>83</v>
      </c>
      <c r="P41" s="125">
        <f>'Pattern Design'!Q29</f>
        <v>89</v>
      </c>
      <c r="Q41" s="125">
        <f>'Pattern Design'!R29</f>
        <v>89</v>
      </c>
      <c r="R41" s="125">
        <f>'Pattern Design'!S29</f>
        <v>89</v>
      </c>
      <c r="S41" s="125">
        <f>'Pattern Design'!T29</f>
        <v>89</v>
      </c>
      <c r="T41" s="125">
        <f>'Pattern Design'!U29</f>
        <v>89</v>
      </c>
      <c r="U41" s="125">
        <f>'Pattern Design'!V29</f>
        <v>89</v>
      </c>
      <c r="V41" s="125">
        <f>'Pattern Design'!W29</f>
        <v>89</v>
      </c>
      <c r="W41" s="125">
        <f>'Pattern Design'!X29</f>
        <v>89</v>
      </c>
      <c r="X41" s="125">
        <f>'Pattern Design'!Y29</f>
        <v>89</v>
      </c>
      <c r="Y41" s="125">
        <f>'Pattern Design'!Z29</f>
        <v>89</v>
      </c>
      <c r="Z41" s="125">
        <f>'Pattern Design'!AA29</f>
        <v>89</v>
      </c>
      <c r="AA41" s="125">
        <f>'Pattern Design'!AB29</f>
        <v>83</v>
      </c>
      <c r="AB41" s="125">
        <f>'Pattern Design'!AC29</f>
        <v>70</v>
      </c>
      <c r="AC41" s="125">
        <f>'Pattern Design'!AD29</f>
        <v>54</v>
      </c>
      <c r="AD41" s="125">
        <f>'Pattern Design'!AE29</f>
        <v>38</v>
      </c>
      <c r="AE41" s="125">
        <f>'Pattern Design'!AF29</f>
        <v>28</v>
      </c>
      <c r="AF41" s="125">
        <f>'Pattern Design'!AG29</f>
        <v>23</v>
      </c>
      <c r="AG41" s="125">
        <f>'Pattern Design'!AH29</f>
        <v>23</v>
      </c>
      <c r="AH41" s="125">
        <f>'Pattern Design'!AI29</f>
        <v>23</v>
      </c>
      <c r="AI41" s="125">
        <f>'Pattern Design'!AJ29</f>
        <v>23</v>
      </c>
      <c r="AJ41" s="125">
        <f>'Pattern Design'!AK29</f>
        <v>23</v>
      </c>
      <c r="AK41" s="125">
        <f>'Pattern Design'!AL29</f>
        <v>23</v>
      </c>
      <c r="AL41" s="125">
        <f>'Pattern Design'!AM29</f>
        <v>23</v>
      </c>
      <c r="AM41" s="125">
        <f>'Pattern Design'!AN29</f>
        <v>23</v>
      </c>
      <c r="AN41" s="125">
        <f>'Pattern Design'!AO29</f>
        <v>23</v>
      </c>
    </row>
    <row r="42" spans="1:41" x14ac:dyDescent="0.2">
      <c r="A42">
        <f>'Pattern Design'!K21</f>
        <v>20</v>
      </c>
      <c r="B42" s="125">
        <f>'Pattern Design'!C30</f>
        <v>19</v>
      </c>
      <c r="C42" s="125">
        <f>'Pattern Design'!D30</f>
        <v>19</v>
      </c>
      <c r="D42" s="125">
        <f>'Pattern Design'!E30</f>
        <v>19</v>
      </c>
      <c r="E42" s="125">
        <f>'Pattern Design'!F30</f>
        <v>19</v>
      </c>
      <c r="F42" s="125">
        <f>'Pattern Design'!G30</f>
        <v>19</v>
      </c>
      <c r="G42" s="125">
        <f>'Pattern Design'!H30</f>
        <v>19</v>
      </c>
      <c r="H42" s="125">
        <f>'Pattern Design'!I30</f>
        <v>19</v>
      </c>
      <c r="I42" s="125">
        <f>'Pattern Design'!J30</f>
        <v>19</v>
      </c>
      <c r="J42" s="125">
        <f>'Pattern Design'!K30</f>
        <v>19</v>
      </c>
      <c r="K42" s="125">
        <f>'Pattern Design'!L30</f>
        <v>25</v>
      </c>
      <c r="L42" s="125">
        <f>'Pattern Design'!M30</f>
        <v>33</v>
      </c>
      <c r="M42" s="125">
        <f>'Pattern Design'!N30</f>
        <v>47</v>
      </c>
      <c r="N42" s="125">
        <f>'Pattern Design'!O30</f>
        <v>61</v>
      </c>
      <c r="O42" s="125">
        <f>'Pattern Design'!P30</f>
        <v>72</v>
      </c>
      <c r="P42" s="125">
        <f>'Pattern Design'!Q30</f>
        <v>77</v>
      </c>
      <c r="Q42" s="125">
        <f>'Pattern Design'!R30</f>
        <v>77</v>
      </c>
      <c r="R42" s="125">
        <f>'Pattern Design'!S30</f>
        <v>77</v>
      </c>
      <c r="S42" s="125">
        <f>'Pattern Design'!T30</f>
        <v>77</v>
      </c>
      <c r="T42" s="125">
        <f>'Pattern Design'!U30</f>
        <v>77</v>
      </c>
      <c r="U42" s="125">
        <f>'Pattern Design'!V30</f>
        <v>77</v>
      </c>
      <c r="V42" s="125">
        <f>'Pattern Design'!W30</f>
        <v>77</v>
      </c>
      <c r="W42" s="125">
        <f>'Pattern Design'!X30</f>
        <v>77</v>
      </c>
      <c r="X42" s="125">
        <f>'Pattern Design'!Y30</f>
        <v>77</v>
      </c>
      <c r="Y42" s="125">
        <f>'Pattern Design'!Z30</f>
        <v>77</v>
      </c>
      <c r="Z42" s="125">
        <f>'Pattern Design'!AA30</f>
        <v>77</v>
      </c>
      <c r="AA42" s="125">
        <f>'Pattern Design'!AB30</f>
        <v>72</v>
      </c>
      <c r="AB42" s="125">
        <f>'Pattern Design'!AC30</f>
        <v>61</v>
      </c>
      <c r="AC42" s="125">
        <f>'Pattern Design'!AD30</f>
        <v>47</v>
      </c>
      <c r="AD42" s="125">
        <f>'Pattern Design'!AE30</f>
        <v>33</v>
      </c>
      <c r="AE42" s="125">
        <f>'Pattern Design'!AF30</f>
        <v>25</v>
      </c>
      <c r="AF42" s="125">
        <f>'Pattern Design'!AG30</f>
        <v>19</v>
      </c>
      <c r="AG42" s="125">
        <f>'Pattern Design'!AH30</f>
        <v>19</v>
      </c>
      <c r="AH42" s="125">
        <f>'Pattern Design'!AI30</f>
        <v>19</v>
      </c>
      <c r="AI42" s="125">
        <f>'Pattern Design'!AJ30</f>
        <v>19</v>
      </c>
      <c r="AJ42" s="125">
        <f>'Pattern Design'!AK30</f>
        <v>19</v>
      </c>
      <c r="AK42" s="125">
        <f>'Pattern Design'!AL30</f>
        <v>19</v>
      </c>
      <c r="AL42" s="125">
        <f>'Pattern Design'!AM30</f>
        <v>19</v>
      </c>
      <c r="AM42" s="125">
        <f>'Pattern Design'!AN30</f>
        <v>19</v>
      </c>
      <c r="AN42" s="125">
        <f>'Pattern Design'!AO30</f>
        <v>19</v>
      </c>
    </row>
    <row r="43" spans="1:41" x14ac:dyDescent="0.2">
      <c r="A43">
        <f>'Pattern Design'!O21</f>
        <v>26</v>
      </c>
      <c r="B43" s="125">
        <f>'Pattern Design'!C31</f>
        <v>16</v>
      </c>
      <c r="C43" s="125">
        <f>'Pattern Design'!D31</f>
        <v>16</v>
      </c>
      <c r="D43" s="125">
        <f>'Pattern Design'!E31</f>
        <v>16</v>
      </c>
      <c r="E43" s="125">
        <f>'Pattern Design'!F31</f>
        <v>16</v>
      </c>
      <c r="F43" s="125">
        <f>'Pattern Design'!G31</f>
        <v>16</v>
      </c>
      <c r="G43" s="125">
        <f>'Pattern Design'!H31</f>
        <v>16</v>
      </c>
      <c r="H43" s="125">
        <f>'Pattern Design'!I31</f>
        <v>16</v>
      </c>
      <c r="I43" s="125">
        <f>'Pattern Design'!J31</f>
        <v>16</v>
      </c>
      <c r="J43" s="125">
        <f>'Pattern Design'!K31</f>
        <v>16</v>
      </c>
      <c r="K43" s="125">
        <f>'Pattern Design'!L31</f>
        <v>21</v>
      </c>
      <c r="L43" s="125">
        <f>'Pattern Design'!M31</f>
        <v>28</v>
      </c>
      <c r="M43" s="125">
        <f>'Pattern Design'!N31</f>
        <v>41</v>
      </c>
      <c r="N43" s="125">
        <f>'Pattern Design'!O31</f>
        <v>53</v>
      </c>
      <c r="O43" s="125">
        <f>'Pattern Design'!P31</f>
        <v>63</v>
      </c>
      <c r="P43" s="125">
        <f>'Pattern Design'!Q31</f>
        <v>67</v>
      </c>
      <c r="Q43" s="125">
        <f>'Pattern Design'!R31</f>
        <v>67</v>
      </c>
      <c r="R43" s="125">
        <f>'Pattern Design'!S31</f>
        <v>67</v>
      </c>
      <c r="S43" s="125">
        <f>'Pattern Design'!T31</f>
        <v>67</v>
      </c>
      <c r="T43" s="125">
        <f>'Pattern Design'!U31</f>
        <v>67</v>
      </c>
      <c r="U43" s="125">
        <f>'Pattern Design'!V31</f>
        <v>67</v>
      </c>
      <c r="V43" s="125">
        <f>'Pattern Design'!W31</f>
        <v>67</v>
      </c>
      <c r="W43" s="125">
        <f>'Pattern Design'!X31</f>
        <v>67</v>
      </c>
      <c r="X43" s="125">
        <f>'Pattern Design'!Y31</f>
        <v>67</v>
      </c>
      <c r="Y43" s="125">
        <f>'Pattern Design'!Z31</f>
        <v>67</v>
      </c>
      <c r="Z43" s="125">
        <f>'Pattern Design'!AA31</f>
        <v>67</v>
      </c>
      <c r="AA43" s="125">
        <f>'Pattern Design'!AB31</f>
        <v>63</v>
      </c>
      <c r="AB43" s="125">
        <f>'Pattern Design'!AC31</f>
        <v>53</v>
      </c>
      <c r="AC43" s="125">
        <f>'Pattern Design'!AD31</f>
        <v>41</v>
      </c>
      <c r="AD43" s="125">
        <f>'Pattern Design'!AE31</f>
        <v>28</v>
      </c>
      <c r="AE43" s="125">
        <f>'Pattern Design'!AF31</f>
        <v>21</v>
      </c>
      <c r="AF43" s="125">
        <f>'Pattern Design'!AG31</f>
        <v>16</v>
      </c>
      <c r="AG43" s="125">
        <f>'Pattern Design'!AH31</f>
        <v>16</v>
      </c>
      <c r="AH43" s="125">
        <f>'Pattern Design'!AI31</f>
        <v>16</v>
      </c>
      <c r="AI43" s="125">
        <f>'Pattern Design'!AJ31</f>
        <v>16</v>
      </c>
      <c r="AJ43" s="125">
        <f>'Pattern Design'!AK31</f>
        <v>16</v>
      </c>
      <c r="AK43" s="125">
        <f>'Pattern Design'!AL31</f>
        <v>16</v>
      </c>
      <c r="AL43" s="125">
        <f>'Pattern Design'!AM31</f>
        <v>16</v>
      </c>
      <c r="AM43" s="125">
        <f>'Pattern Design'!AN31</f>
        <v>16</v>
      </c>
      <c r="AN43" s="125">
        <f>'Pattern Design'!AO31</f>
        <v>16</v>
      </c>
    </row>
    <row r="44" spans="1:41" x14ac:dyDescent="0.2">
      <c r="A44">
        <f>'Pattern Design'!S21</f>
        <v>38</v>
      </c>
      <c r="B44" s="125">
        <f>'Pattern Design'!C32</f>
        <v>11</v>
      </c>
      <c r="C44" s="125">
        <f>'Pattern Design'!D32</f>
        <v>11</v>
      </c>
      <c r="D44" s="125">
        <f>'Pattern Design'!E32</f>
        <v>11</v>
      </c>
      <c r="E44" s="125">
        <f>'Pattern Design'!F32</f>
        <v>11</v>
      </c>
      <c r="F44" s="125">
        <f>'Pattern Design'!G32</f>
        <v>11</v>
      </c>
      <c r="G44" s="125">
        <f>'Pattern Design'!H32</f>
        <v>11</v>
      </c>
      <c r="H44" s="125">
        <f>'Pattern Design'!I32</f>
        <v>11</v>
      </c>
      <c r="I44" s="125">
        <f>'Pattern Design'!J32</f>
        <v>11</v>
      </c>
      <c r="J44" s="125">
        <f>'Pattern Design'!K32</f>
        <v>11</v>
      </c>
      <c r="K44" s="125">
        <f>'Pattern Design'!L32</f>
        <v>14</v>
      </c>
      <c r="L44" s="125">
        <f>'Pattern Design'!M32</f>
        <v>19</v>
      </c>
      <c r="M44" s="125">
        <f>'Pattern Design'!N32</f>
        <v>27</v>
      </c>
      <c r="N44" s="125">
        <f>'Pattern Design'!O32</f>
        <v>35</v>
      </c>
      <c r="O44" s="125">
        <f>'Pattern Design'!P32</f>
        <v>43</v>
      </c>
      <c r="P44" s="125">
        <f>'Pattern Design'!Q32</f>
        <v>46</v>
      </c>
      <c r="Q44" s="125">
        <f>'Pattern Design'!R32</f>
        <v>46</v>
      </c>
      <c r="R44" s="125">
        <f>'Pattern Design'!S32</f>
        <v>46</v>
      </c>
      <c r="S44" s="125">
        <f>'Pattern Design'!T32</f>
        <v>46</v>
      </c>
      <c r="T44" s="125">
        <f>'Pattern Design'!U32</f>
        <v>46</v>
      </c>
      <c r="U44" s="125">
        <f>'Pattern Design'!V32</f>
        <v>46</v>
      </c>
      <c r="V44" s="125">
        <f>'Pattern Design'!W32</f>
        <v>46</v>
      </c>
      <c r="W44" s="125">
        <f>'Pattern Design'!X32</f>
        <v>46</v>
      </c>
      <c r="X44" s="125">
        <f>'Pattern Design'!Y32</f>
        <v>46</v>
      </c>
      <c r="Y44" s="125">
        <f>'Pattern Design'!Z32</f>
        <v>46</v>
      </c>
      <c r="Z44" s="125">
        <f>'Pattern Design'!AA32</f>
        <v>46</v>
      </c>
      <c r="AA44" s="125">
        <f>'Pattern Design'!AB32</f>
        <v>43</v>
      </c>
      <c r="AB44" s="125">
        <f>'Pattern Design'!AC32</f>
        <v>35</v>
      </c>
      <c r="AC44" s="125">
        <f>'Pattern Design'!AD32</f>
        <v>27</v>
      </c>
      <c r="AD44" s="125">
        <f>'Pattern Design'!AE32</f>
        <v>19</v>
      </c>
      <c r="AE44" s="125">
        <f>'Pattern Design'!AF32</f>
        <v>14</v>
      </c>
      <c r="AF44" s="125">
        <f>'Pattern Design'!AG32</f>
        <v>11</v>
      </c>
      <c r="AG44" s="125">
        <f>'Pattern Design'!AH32</f>
        <v>11</v>
      </c>
      <c r="AH44" s="125">
        <f>'Pattern Design'!AI32</f>
        <v>11</v>
      </c>
      <c r="AI44" s="125">
        <f>'Pattern Design'!AJ32</f>
        <v>11</v>
      </c>
      <c r="AJ44" s="125">
        <f>'Pattern Design'!AK32</f>
        <v>11</v>
      </c>
      <c r="AK44" s="125">
        <f>'Pattern Design'!AL32</f>
        <v>11</v>
      </c>
      <c r="AL44" s="125">
        <f>'Pattern Design'!AM32</f>
        <v>11</v>
      </c>
      <c r="AM44" s="125">
        <f>'Pattern Design'!AN32</f>
        <v>11</v>
      </c>
      <c r="AN44" s="125">
        <f>'Pattern Design'!AO32</f>
        <v>11</v>
      </c>
    </row>
    <row r="45" spans="1:41" x14ac:dyDescent="0.2">
      <c r="A45">
        <f>'Pattern Design'!W21</f>
        <v>45</v>
      </c>
      <c r="B45" s="125">
        <f>'Pattern Design'!C33</f>
        <v>0</v>
      </c>
      <c r="C45" s="125">
        <f>'Pattern Design'!D33</f>
        <v>0</v>
      </c>
      <c r="D45" s="125">
        <f>'Pattern Design'!E33</f>
        <v>0</v>
      </c>
      <c r="E45" s="125">
        <f>'Pattern Design'!F33</f>
        <v>0</v>
      </c>
      <c r="F45" s="125">
        <f>'Pattern Design'!G33</f>
        <v>0</v>
      </c>
      <c r="G45" s="125">
        <f>'Pattern Design'!H33</f>
        <v>0</v>
      </c>
      <c r="H45" s="125">
        <f>'Pattern Design'!I33</f>
        <v>0</v>
      </c>
      <c r="I45" s="125">
        <f>'Pattern Design'!J33</f>
        <v>0</v>
      </c>
      <c r="J45" s="125">
        <f>'Pattern Design'!K33</f>
        <v>0</v>
      </c>
      <c r="K45" s="125">
        <f>'Pattern Design'!L33</f>
        <v>0</v>
      </c>
      <c r="L45" s="125">
        <f>'Pattern Design'!M33</f>
        <v>0</v>
      </c>
      <c r="M45" s="125">
        <f>'Pattern Design'!N33</f>
        <v>0</v>
      </c>
      <c r="N45" s="125">
        <f>'Pattern Design'!O33</f>
        <v>0</v>
      </c>
      <c r="O45" s="125">
        <f>'Pattern Design'!P33</f>
        <v>0</v>
      </c>
      <c r="P45" s="125">
        <f>'Pattern Design'!Q33</f>
        <v>0</v>
      </c>
      <c r="Q45" s="125">
        <f>'Pattern Design'!R33</f>
        <v>0</v>
      </c>
      <c r="R45" s="125">
        <f>'Pattern Design'!S33</f>
        <v>0</v>
      </c>
      <c r="S45" s="125">
        <f>'Pattern Design'!T33</f>
        <v>0</v>
      </c>
      <c r="T45" s="125">
        <f>'Pattern Design'!U33</f>
        <v>0</v>
      </c>
      <c r="U45" s="125">
        <f>'Pattern Design'!V33</f>
        <v>0</v>
      </c>
      <c r="V45" s="125">
        <f>'Pattern Design'!W33</f>
        <v>0</v>
      </c>
      <c r="W45" s="125">
        <f>'Pattern Design'!X33</f>
        <v>0</v>
      </c>
      <c r="X45" s="125">
        <f>'Pattern Design'!Y33</f>
        <v>0</v>
      </c>
      <c r="Y45" s="125">
        <f>'Pattern Design'!Z33</f>
        <v>0</v>
      </c>
      <c r="Z45" s="125">
        <f>'Pattern Design'!AA33</f>
        <v>0</v>
      </c>
      <c r="AA45" s="125">
        <f>'Pattern Design'!AB33</f>
        <v>0</v>
      </c>
      <c r="AB45" s="125">
        <f>'Pattern Design'!AC33</f>
        <v>0</v>
      </c>
      <c r="AC45" s="125">
        <f>'Pattern Design'!AD33</f>
        <v>0</v>
      </c>
      <c r="AD45" s="125">
        <f>'Pattern Design'!AE33</f>
        <v>0</v>
      </c>
      <c r="AE45" s="125">
        <f>'Pattern Design'!AF33</f>
        <v>0</v>
      </c>
      <c r="AF45" s="125">
        <f>'Pattern Design'!AG33</f>
        <v>0</v>
      </c>
      <c r="AG45" s="125">
        <f>'Pattern Design'!AH33</f>
        <v>0</v>
      </c>
      <c r="AH45" s="125">
        <f>'Pattern Design'!AI33</f>
        <v>0</v>
      </c>
      <c r="AI45" s="125">
        <f>'Pattern Design'!AJ33</f>
        <v>0</v>
      </c>
      <c r="AJ45" s="125">
        <f>'Pattern Design'!AK33</f>
        <v>0</v>
      </c>
      <c r="AK45" s="125">
        <f>'Pattern Design'!AL33</f>
        <v>0</v>
      </c>
      <c r="AL45" s="125">
        <f>'Pattern Design'!AM33</f>
        <v>0</v>
      </c>
      <c r="AM45" s="125">
        <f>'Pattern Design'!AN33</f>
        <v>0</v>
      </c>
      <c r="AN45" s="125">
        <f>'Pattern Design'!AO33</f>
        <v>0</v>
      </c>
    </row>
    <row r="46" spans="1:41" x14ac:dyDescent="0.2">
      <c r="A46">
        <f>'Pattern Design'!AA21</f>
        <v>0</v>
      </c>
      <c r="B46" s="125">
        <f>'Pattern Design'!C34</f>
        <v>0</v>
      </c>
      <c r="C46" s="125">
        <f>'Pattern Design'!D34</f>
        <v>0</v>
      </c>
      <c r="D46" s="125">
        <f>'Pattern Design'!E34</f>
        <v>0</v>
      </c>
      <c r="E46" s="125">
        <f>'Pattern Design'!F34</f>
        <v>0</v>
      </c>
      <c r="F46" s="125">
        <f>'Pattern Design'!G34</f>
        <v>0</v>
      </c>
      <c r="G46" s="125">
        <f>'Pattern Design'!H34</f>
        <v>0</v>
      </c>
      <c r="H46" s="125">
        <f>'Pattern Design'!I34</f>
        <v>0</v>
      </c>
      <c r="I46" s="125">
        <f>'Pattern Design'!J34</f>
        <v>0</v>
      </c>
      <c r="J46" s="125">
        <f>'Pattern Design'!K34</f>
        <v>0</v>
      </c>
      <c r="K46" s="125">
        <f>'Pattern Design'!L34</f>
        <v>0</v>
      </c>
      <c r="L46" s="125">
        <f>'Pattern Design'!M34</f>
        <v>0</v>
      </c>
      <c r="M46" s="125">
        <f>'Pattern Design'!N34</f>
        <v>0</v>
      </c>
      <c r="N46" s="125">
        <f>'Pattern Design'!O34</f>
        <v>0</v>
      </c>
      <c r="O46" s="125">
        <f>'Pattern Design'!P34</f>
        <v>0</v>
      </c>
      <c r="P46" s="125">
        <f>'Pattern Design'!Q34</f>
        <v>0</v>
      </c>
      <c r="Q46" s="125">
        <f>'Pattern Design'!R34</f>
        <v>0</v>
      </c>
      <c r="R46" s="125">
        <f>'Pattern Design'!S34</f>
        <v>0</v>
      </c>
      <c r="S46" s="125">
        <f>'Pattern Design'!T34</f>
        <v>0</v>
      </c>
      <c r="T46" s="125">
        <f>'Pattern Design'!U34</f>
        <v>0</v>
      </c>
      <c r="U46" s="125">
        <f>'Pattern Design'!V34</f>
        <v>0</v>
      </c>
      <c r="V46" s="125">
        <f>'Pattern Design'!W34</f>
        <v>0</v>
      </c>
      <c r="W46" s="125">
        <f>'Pattern Design'!X34</f>
        <v>0</v>
      </c>
      <c r="X46" s="125">
        <f>'Pattern Design'!Y34</f>
        <v>0</v>
      </c>
      <c r="Y46" s="125">
        <f>'Pattern Design'!Z34</f>
        <v>0</v>
      </c>
      <c r="Z46" s="125">
        <f>'Pattern Design'!AA34</f>
        <v>0</v>
      </c>
      <c r="AA46" s="125">
        <f>'Pattern Design'!AB34</f>
        <v>0</v>
      </c>
      <c r="AB46" s="125">
        <f>'Pattern Design'!AC34</f>
        <v>0</v>
      </c>
      <c r="AC46" s="125">
        <f>'Pattern Design'!AD34</f>
        <v>0</v>
      </c>
      <c r="AD46" s="125">
        <f>'Pattern Design'!AE34</f>
        <v>0</v>
      </c>
      <c r="AE46" s="125">
        <f>'Pattern Design'!AF34</f>
        <v>0</v>
      </c>
      <c r="AF46" s="125">
        <f>'Pattern Design'!AG34</f>
        <v>0</v>
      </c>
      <c r="AG46" s="125">
        <f>'Pattern Design'!AH34</f>
        <v>0</v>
      </c>
      <c r="AH46" s="125">
        <f>'Pattern Design'!AI34</f>
        <v>0</v>
      </c>
      <c r="AI46" s="125">
        <f>'Pattern Design'!AJ34</f>
        <v>0</v>
      </c>
      <c r="AJ46" s="125">
        <f>'Pattern Design'!AK34</f>
        <v>0</v>
      </c>
      <c r="AK46" s="125">
        <f>'Pattern Design'!AL34</f>
        <v>0</v>
      </c>
      <c r="AL46" s="125">
        <f>'Pattern Design'!AM34</f>
        <v>0</v>
      </c>
      <c r="AM46" s="125">
        <f>'Pattern Design'!AN34</f>
        <v>0</v>
      </c>
      <c r="AN46" s="125">
        <f>'Pattern Design'!AO34</f>
        <v>0</v>
      </c>
    </row>
    <row r="47" spans="1:41" x14ac:dyDescent="0.2">
      <c r="A47">
        <f>'Pattern Design'!AE21</f>
        <v>0</v>
      </c>
      <c r="B47" s="125">
        <f>'Pattern Design'!C35</f>
        <v>0</v>
      </c>
      <c r="C47" s="125">
        <f>'Pattern Design'!D35</f>
        <v>0</v>
      </c>
      <c r="D47" s="125">
        <f>'Pattern Design'!E35</f>
        <v>0</v>
      </c>
      <c r="E47" s="125">
        <f>'Pattern Design'!F35</f>
        <v>0</v>
      </c>
      <c r="F47" s="125">
        <f>'Pattern Design'!G35</f>
        <v>0</v>
      </c>
      <c r="G47" s="125">
        <f>'Pattern Design'!H35</f>
        <v>0</v>
      </c>
      <c r="H47" s="125">
        <f>'Pattern Design'!I35</f>
        <v>0</v>
      </c>
      <c r="I47" s="125">
        <f>'Pattern Design'!J35</f>
        <v>0</v>
      </c>
      <c r="J47" s="125">
        <f>'Pattern Design'!K35</f>
        <v>0</v>
      </c>
      <c r="K47" s="125">
        <f>'Pattern Design'!L35</f>
        <v>0</v>
      </c>
      <c r="L47" s="125">
        <f>'Pattern Design'!M35</f>
        <v>0</v>
      </c>
      <c r="M47" s="125">
        <f>'Pattern Design'!N35</f>
        <v>0</v>
      </c>
      <c r="N47" s="125">
        <f>'Pattern Design'!O35</f>
        <v>0</v>
      </c>
      <c r="O47" s="125">
        <f>'Pattern Design'!P35</f>
        <v>0</v>
      </c>
      <c r="P47" s="125">
        <f>'Pattern Design'!Q35</f>
        <v>0</v>
      </c>
      <c r="Q47" s="125">
        <f>'Pattern Design'!R35</f>
        <v>0</v>
      </c>
      <c r="R47" s="125">
        <f>'Pattern Design'!S35</f>
        <v>0</v>
      </c>
      <c r="S47" s="125">
        <f>'Pattern Design'!T35</f>
        <v>0</v>
      </c>
      <c r="T47" s="125">
        <f>'Pattern Design'!U35</f>
        <v>0</v>
      </c>
      <c r="U47" s="125">
        <f>'Pattern Design'!V35</f>
        <v>0</v>
      </c>
      <c r="V47" s="125">
        <f>'Pattern Design'!W35</f>
        <v>0</v>
      </c>
      <c r="W47" s="125">
        <f>'Pattern Design'!X35</f>
        <v>0</v>
      </c>
      <c r="X47" s="125">
        <f>'Pattern Design'!Y35</f>
        <v>0</v>
      </c>
      <c r="Y47" s="125">
        <f>'Pattern Design'!Z35</f>
        <v>0</v>
      </c>
      <c r="Z47" s="125">
        <f>'Pattern Design'!AA35</f>
        <v>0</v>
      </c>
      <c r="AA47" s="125">
        <f>'Pattern Design'!AB35</f>
        <v>0</v>
      </c>
      <c r="AB47" s="125">
        <f>'Pattern Design'!AC35</f>
        <v>0</v>
      </c>
      <c r="AC47" s="125">
        <f>'Pattern Design'!AD35</f>
        <v>0</v>
      </c>
      <c r="AD47" s="125">
        <f>'Pattern Design'!AE35</f>
        <v>0</v>
      </c>
      <c r="AE47" s="125">
        <f>'Pattern Design'!AF35</f>
        <v>0</v>
      </c>
      <c r="AF47" s="125">
        <f>'Pattern Design'!AG35</f>
        <v>0</v>
      </c>
      <c r="AG47" s="125">
        <f>'Pattern Design'!AH35</f>
        <v>0</v>
      </c>
      <c r="AH47" s="125">
        <f>'Pattern Design'!AI35</f>
        <v>0</v>
      </c>
      <c r="AI47" s="125">
        <f>'Pattern Design'!AJ35</f>
        <v>0</v>
      </c>
      <c r="AJ47" s="125">
        <f>'Pattern Design'!AK35</f>
        <v>0</v>
      </c>
      <c r="AK47" s="125">
        <f>'Pattern Design'!AL35</f>
        <v>0</v>
      </c>
      <c r="AL47" s="125">
        <f>'Pattern Design'!AM35</f>
        <v>0</v>
      </c>
      <c r="AM47" s="125">
        <f>'Pattern Design'!AN35</f>
        <v>0</v>
      </c>
      <c r="AN47" s="125">
        <f>'Pattern Design'!AO35</f>
        <v>0</v>
      </c>
    </row>
    <row r="48" spans="1:41" x14ac:dyDescent="0.2">
      <c r="A48">
        <f>'Pattern Design'!AI21</f>
        <v>0</v>
      </c>
      <c r="B48" s="125">
        <f>'Pattern Design'!C36</f>
        <v>0</v>
      </c>
      <c r="C48" s="125">
        <f>'Pattern Design'!D36</f>
        <v>0</v>
      </c>
      <c r="D48" s="125">
        <f>'Pattern Design'!E36</f>
        <v>0</v>
      </c>
      <c r="E48" s="125">
        <f>'Pattern Design'!F36</f>
        <v>0</v>
      </c>
      <c r="F48" s="125">
        <f>'Pattern Design'!G36</f>
        <v>0</v>
      </c>
      <c r="G48" s="125">
        <f>'Pattern Design'!H36</f>
        <v>0</v>
      </c>
      <c r="H48" s="125">
        <f>'Pattern Design'!I36</f>
        <v>0</v>
      </c>
      <c r="I48" s="125">
        <f>'Pattern Design'!J36</f>
        <v>0</v>
      </c>
      <c r="J48" s="125">
        <f>'Pattern Design'!K36</f>
        <v>0</v>
      </c>
      <c r="K48" s="125">
        <f>'Pattern Design'!L36</f>
        <v>0</v>
      </c>
      <c r="L48" s="125">
        <f>'Pattern Design'!M36</f>
        <v>0</v>
      </c>
      <c r="M48" s="125">
        <f>'Pattern Design'!N36</f>
        <v>0</v>
      </c>
      <c r="N48" s="125">
        <f>'Pattern Design'!O36</f>
        <v>0</v>
      </c>
      <c r="O48" s="125">
        <f>'Pattern Design'!P36</f>
        <v>0</v>
      </c>
      <c r="P48" s="125">
        <f>'Pattern Design'!Q36</f>
        <v>0</v>
      </c>
      <c r="Q48" s="125">
        <f>'Pattern Design'!R36</f>
        <v>0</v>
      </c>
      <c r="R48" s="125">
        <f>'Pattern Design'!S36</f>
        <v>0</v>
      </c>
      <c r="S48" s="125">
        <f>'Pattern Design'!T36</f>
        <v>0</v>
      </c>
      <c r="T48" s="125">
        <f>'Pattern Design'!U36</f>
        <v>0</v>
      </c>
      <c r="U48" s="125">
        <f>'Pattern Design'!V36</f>
        <v>0</v>
      </c>
      <c r="V48" s="125">
        <f>'Pattern Design'!W36</f>
        <v>0</v>
      </c>
      <c r="W48" s="125">
        <f>'Pattern Design'!X36</f>
        <v>0</v>
      </c>
      <c r="X48" s="125">
        <f>'Pattern Design'!Y36</f>
        <v>0</v>
      </c>
      <c r="Y48" s="125">
        <f>'Pattern Design'!Z36</f>
        <v>0</v>
      </c>
      <c r="Z48" s="125">
        <f>'Pattern Design'!AA36</f>
        <v>0</v>
      </c>
      <c r="AA48" s="125">
        <f>'Pattern Design'!AB36</f>
        <v>0</v>
      </c>
      <c r="AB48" s="125">
        <f>'Pattern Design'!AC36</f>
        <v>0</v>
      </c>
      <c r="AC48" s="125">
        <f>'Pattern Design'!AD36</f>
        <v>0</v>
      </c>
      <c r="AD48" s="125">
        <f>'Pattern Design'!AE36</f>
        <v>0</v>
      </c>
      <c r="AE48" s="125">
        <f>'Pattern Design'!AF36</f>
        <v>0</v>
      </c>
      <c r="AF48" s="125">
        <f>'Pattern Design'!AG36</f>
        <v>0</v>
      </c>
      <c r="AG48" s="125">
        <f>'Pattern Design'!AH36</f>
        <v>0</v>
      </c>
      <c r="AH48" s="125">
        <f>'Pattern Design'!AI36</f>
        <v>0</v>
      </c>
      <c r="AI48" s="125">
        <f>'Pattern Design'!AJ36</f>
        <v>0</v>
      </c>
      <c r="AJ48" s="125">
        <f>'Pattern Design'!AK36</f>
        <v>0</v>
      </c>
      <c r="AK48" s="125">
        <f>'Pattern Design'!AL36</f>
        <v>0</v>
      </c>
      <c r="AL48" s="125">
        <f>'Pattern Design'!AM36</f>
        <v>0</v>
      </c>
      <c r="AM48" s="125">
        <f>'Pattern Design'!AN36</f>
        <v>0</v>
      </c>
      <c r="AN48" s="125">
        <f>'Pattern Design'!AO36</f>
        <v>0</v>
      </c>
    </row>
  </sheetData>
  <mergeCells count="3">
    <mergeCell ref="D39:H39"/>
    <mergeCell ref="AH39:AL39"/>
    <mergeCell ref="S39:W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Sheet2</vt:lpstr>
      <vt:lpstr>Pattern Design</vt:lpstr>
      <vt:lpstr>Ratio Detail</vt:lpstr>
      <vt:lpstr>Lengthwise Ratio</vt:lpstr>
      <vt:lpstr>Sheet1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PMitchell</dc:creator>
  <cp:lastModifiedBy>Pat Mitchell</cp:lastModifiedBy>
  <cp:lastPrinted>2016-02-03T16:41:38Z</cp:lastPrinted>
  <dcterms:created xsi:type="dcterms:W3CDTF">2009-04-28T15:21:37Z</dcterms:created>
  <dcterms:modified xsi:type="dcterms:W3CDTF">2016-08-26T15:57:35Z</dcterms:modified>
</cp:coreProperties>
</file>